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<sst xmlns="http://schemas.openxmlformats.org/spreadsheetml/2006/main" count="57" uniqueCount="57">
  <si>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</si>
  <si>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NIJ130</t>
  </si>
  <si>
    <t xml:space="preserve">U</t>
  </si>
  <si>
    <t xml:space="preserve">Segellat exterior de junt perimetral entre passamurs i conducte d'instal·lacions, en tancament de façana.</t>
  </si>
  <si>
    <r>
      <rPr>
        <sz val="8.25"/>
        <color rgb="FF000000"/>
        <rFont val="Arial"/>
        <family val="2"/>
      </rPr>
      <t xml:space="preserve">Segellat exterior de junt perimetral de 15 mm d'amplada, entre passamurs de PVC de 90 mm de diàmetre i conducte d'instal·lacions allotjat en el seu interior, amb productes "GRUPO PUMA": massilla segelladora monocomponent de poliuretà, Pumalastic-Pu "GRUPO "PUMA", duresa Shore A 25 i allargament en trencament &gt; 250%, aplicada amb pistola sobre fons de junta de 20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</si>
  <si>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</si>
  <si>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</si>
  <si>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</si>
  <si>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</si>
  <si>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</si>
  <si>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</si>
  <si>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</si>
  <si>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mt15sja030bb</t>
  </si>
  <si>
    <t xml:space="preserve">m</t>
  </si>
  <si>
    <t xml:space="preserve">Fons de juntes per closa en cordons de polietilè expandit, de 20 mm de diàmetre, per a limitar la profunditat de la junta de dilatació.</t>
  </si>
  <si>
    <t xml:space="preserve">mt15igp100a</t>
  </si>
  <si>
    <t xml:space="preserve">U</t>
  </si>
  <si>
    <t xml:space="preserve">Cartutx de massilla monocomponent a base de poliuretà, Pumalastic-Pu "GRUPO PUMA", de 310 cm³, amb duresa Shore A aproximada de 25, segons UNE-EN ISO 868 i elongació a ruptura &gt;= 250%, segons UNE-EN ISO 8339.</t>
  </si>
  <si>
    <t xml:space="preserve">mt36tvg010ea</t>
  </si>
  <si>
    <t xml:space="preserve">m</t>
  </si>
  <si>
    <t xml:space="preserve">Tub de PVC, de 90 mm de diàmetre i 1,2 mm de gruix.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</si>
  <si>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</si>
  <si>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</si>
  <si>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</si>
  <si>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</si>
  <si>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</si>
  <si>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</si>
  <si>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mt13blw110b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</si>
  <si>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</si>
  <si>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cànula; segons UNE-EN 13165.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</si>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</sst>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85" customWidth="1"/>
    <col min="4" max="4" width="6.63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0.283000</v>
      </c>
      <c r="H10" s="11"/>
      <c r="I10" s="12">
        <v>0.190000</v>
      </c>
      <c r="J10" s="12"/>
      <c r="K10" s="12">
        <f ca="1">ROUND(INDIRECT(ADDRESS(ROW()+(0), COLUMN()+(-4), 1))*INDIRECT(ADDRESS(ROW()+(0), COLUMN()+(-2), 1)), 2)</f>
        <v>0.050000</v>
      </c>
    </row>
    <row r="11" spans="1:11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0.141000</v>
      </c>
      <c r="H11" s="11"/>
      <c r="I11" s="12">
        <v>5.600000</v>
      </c>
      <c r="J11" s="12"/>
      <c r="K11" s="12">
        <f ca="1">ROUND(INDIRECT(ADDRESS(ROW()+(0), COLUMN()+(-4), 1))*INDIRECT(ADDRESS(ROW()+(0), COLUMN()+(-2), 1)), 2)</f>
        <v>0.790000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0.500000</v>
      </c>
      <c r="H12" s="11"/>
      <c r="I12" s="12">
        <v>1.950000</v>
      </c>
      <c r="J12" s="12"/>
      <c r="K12" s="12">
        <f ca="1">ROUND(INDIRECT(ADDRESS(ROW()+(0), COLUMN()+(-4), 1))*INDIRECT(ADDRESS(ROW()+(0), COLUMN()+(-2), 1)), 2)</f>
        <v>0.980000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0.006000</v>
      </c>
      <c r="H13" s="11"/>
      <c r="I13" s="12">
        <v>1.500000</v>
      </c>
      <c r="J13" s="12"/>
      <c r="K13" s="12">
        <f ca="1">ROUND(INDIRECT(ADDRESS(ROW()+(0), COLUMN()+(-4), 1))*INDIRECT(ADDRESS(ROW()+(0), COLUMN()+(-2), 1)), 2)</f>
        <v>0.010000</v>
      </c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0.006000</v>
      </c>
      <c r="H14" s="11"/>
      <c r="I14" s="12">
        <v>39.950000</v>
      </c>
      <c r="J14" s="12"/>
      <c r="K14" s="12">
        <f ca="1">ROUND(INDIRECT(ADDRESS(ROW()+(0), COLUMN()+(-4), 1))*INDIRECT(ADDRESS(ROW()+(0), COLUMN()+(-2), 1)), 2)</f>
        <v>0.240000</v>
      </c>
    </row>
    <row r="15" spans="1:11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0.320000</v>
      </c>
      <c r="H15" s="13"/>
      <c r="I15" s="14">
        <v>7.200000</v>
      </c>
      <c r="J15" s="14"/>
      <c r="K15" s="14">
        <f ca="1">ROUND(INDIRECT(ADDRESS(ROW()+(0), COLUMN()+(-4), 1))*INDIRECT(ADDRESS(ROW()+(0), COLUMN()+(-2), 1)), 2)</f>
        <v>2.300000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9"/>
      <c r="K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4.370000</v>
      </c>
    </row>
    <row r="17" spans="1:11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0.119000</v>
      </c>
      <c r="H18" s="11"/>
      <c r="I18" s="12">
        <v>23.780000</v>
      </c>
      <c r="J18" s="12"/>
      <c r="K18" s="12">
        <f ca="1">ROUND(INDIRECT(ADDRESS(ROW()+(0), COLUMN()+(-4), 1))*INDIRECT(ADDRESS(ROW()+(0), COLUMN()+(-2), 1)), 2)</f>
        <v>2.830000</v>
      </c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0.119000</v>
      </c>
      <c r="H19" s="13"/>
      <c r="I19" s="14">
        <v>20.520000</v>
      </c>
      <c r="J19" s="14"/>
      <c r="K19" s="14">
        <f ca="1">ROUND(INDIRECT(ADDRESS(ROW()+(0), COLUMN()+(-4), 1))*INDIRECT(ADDRESS(ROW()+(0), COLUMN()+(-2), 1)), 2)</f>
        <v>2.440000</v>
      </c>
    </row>
    <row r="20" spans="1:11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9"/>
      <c r="K20" s="17">
        <f ca="1">ROUND(SUM(INDIRECT(ADDRESS(ROW()+(-1), COLUMN()+(0), 1)),INDIRECT(ADDRESS(ROW()+(-2), COLUMN()+(0), 1))), 2)</f>
        <v>5.270000</v>
      </c>
    </row>
    <row r="21" spans="1:11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2.000000</v>
      </c>
      <c r="H22" s="13"/>
      <c r="I22" s="14">
        <f ca="1">ROUND(SUM(INDIRECT(ADDRESS(ROW()+(-2), COLUMN()+(2), 1)),INDIRECT(ADDRESS(ROW()+(-6), COLUMN()+(2), 1))), 2)</f>
        <v>9.640000</v>
      </c>
      <c r="J22" s="14"/>
      <c r="K22" s="14">
        <f ca="1">ROUND(INDIRECT(ADDRESS(ROW()+(0), COLUMN()+(-4), 1))*INDIRECT(ADDRESS(ROW()+(0), COLUMN()+(-2), 1))/100, 2)</f>
        <v>0.190000</v>
      </c>
    </row>
    <row r="23" spans="1:11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5"/>
      <c r="K23" s="26">
        <f ca="1">ROUND(SUM(INDIRECT(ADDRESS(ROW()+(-1), COLUMN()+(0), 1)),INDIRECT(ADDRESS(ROW()+(-3), COLUMN()+(0), 1)),INDIRECT(ADDRESS(ROW()+(-7), COLUMN()+(0), 1))), 2)</f>
        <v>9.830000</v>
      </c>
    </row>
    <row r="26" spans="1:11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  <c r="K26" s="27"/>
    </row>
    <row r="27" spans="1:11" ht="13.50" thickBot="1" customHeight="1">
      <c r="A27" s="28" t="s">
        <v>48</v>
      </c>
      <c r="B27" s="28"/>
      <c r="C27" s="28"/>
      <c r="D27" s="28"/>
      <c r="E27" s="28"/>
      <c r="F27" s="29">
        <v>162011.000000</v>
      </c>
      <c r="G27" s="29"/>
      <c r="H27" s="29">
        <v>162012.000000</v>
      </c>
      <c r="I27" s="29"/>
      <c r="J27" s="29" t="s">
        <v>49</v>
      </c>
      <c r="K27" s="29"/>
    </row>
    <row r="28" spans="1:11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29" spans="1:11" ht="13.50" thickBot="1" customHeight="1">
      <c r="A29" s="28" t="s">
        <v>51</v>
      </c>
      <c r="B29" s="28"/>
      <c r="C29" s="28"/>
      <c r="D29" s="28"/>
      <c r="E29" s="28"/>
      <c r="F29" s="29">
        <v>1072015.000000</v>
      </c>
      <c r="G29" s="29"/>
      <c r="H29" s="29">
        <v>1072016.000000</v>
      </c>
      <c r="I29" s="29"/>
      <c r="J29" s="29" t="s">
        <v>52</v>
      </c>
      <c r="K29" s="29"/>
    </row>
    <row r="30" spans="1:11" ht="24.0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7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J20"/>
    <mergeCell ref="A21:C21"/>
    <mergeCell ref="E21:H21"/>
    <mergeCell ref="I21:J21"/>
    <mergeCell ref="A22:C22"/>
    <mergeCell ref="E22:F22"/>
    <mergeCell ref="G22:H22"/>
    <mergeCell ref="I22:J22"/>
    <mergeCell ref="A23:F23"/>
    <mergeCell ref="G23:J23"/>
    <mergeCell ref="A26:E26"/>
    <mergeCell ref="F26:G26"/>
    <mergeCell ref="H26:I26"/>
    <mergeCell ref="J26:K26"/>
    <mergeCell ref="A27:E27"/>
    <mergeCell ref="F27:G28"/>
    <mergeCell ref="H27:I28"/>
    <mergeCell ref="J27:K28"/>
    <mergeCell ref="A28:E28"/>
    <mergeCell ref="A29:E29"/>
    <mergeCell ref="F29:G30"/>
    <mergeCell ref="H29:I30"/>
    <mergeCell ref="J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