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<sst xmlns="http://schemas.openxmlformats.org/spreadsheetml/2006/main" count="124" uniqueCount="124">
  <si>
    <t xml:space="preserve"/>
  </si>
  <si>
    <t xml:space="preserve">QAB212</t>
  </si>
  <si>
    <t xml:space="preserve">m²</t>
  </si>
  <si>
    <t xml:space="preserve">Coberta plana transitable, no ventilada, amb enrajolat fix, per a trànsit de vianants públic. Impermeabilització amb làmines de PVC.</t>
  </si>
  <si>
    <r>
      <rPr>
        <sz val="8.25"/>
        <color rgb="FF000000"/>
        <rFont val="Arial"/>
        <family val="2"/>
      </rPr>
      <t xml:space="preserve">Coberta plana transitable, no ventilada, amb enrajolat fix, tipus invertida, pendent del 1% al 5%, per a trànsit de vianants públic.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monocapa, no adherida, formada per una làmina impermeabilitzant flexible de PVC-P, (fv), de 1,2 mm d'espessor, amb armadura de vel de fibra de vidre, i amb resistència a la intempèrie, fixada en cavalcaments i vores mitjançant soldadura termoplàstica; CAPA SEPARADORA SOTA IMPERMEABILITZACIÓ: geotèxtil no teixit compost per fibres de polièster unides per tiretes, (300 g/m²); AÏLLAMENT TÈRMIC: panell rígid de poliestirè extrudit, de superfície llisa i mecanitzat lateral de mitja mossa, de 40 mm d'espessor, resistència a compressió &gt;= 300 kPa; CAPA SEPARADORA SOTA PROTECCIÓ: geotèxtil no teixit compost per fibres de polièster unides per tiretes, (200 g/m²); CAPA DE PROTECCIÓ: paviment de rajoles ceràmiques de gres rústic, 20x20 cm col·locades en capa fina amb adhesiu cimentós d'enduriment normal, C1, segons UNE-EN 12004 Tradisol "GRUPO PUMA", sobre una capa de regularització de morter de ciment, industrial, M-5, de 4 cm d'espessor, rejuntades amb morter de junts cimentós Morcemcolor Extra Fina "GRUPO PUMA" tipus CG 2 W A, color Blanco, per junts de fins a 4 mm. Inclús creuetes de PVC.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</si>
  <si>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</si>
  <si>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</si>
  <si>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</si>
  <si>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</si>
  <si>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</si>
  <si>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</si>
  <si>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</si>
  <si>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</si>
  <si>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</si>
  <si>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</si>
  <si>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</si>
  <si>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</si>
  <si>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</si>
  <si>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</si>
  <si>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</si>
  <si>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</si>
  <si>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</si>
  <si>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</si>
  <si>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</si>
  <si>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</si>
  <si>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</si>
  <si>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</si>
  <si>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</si>
  <si>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</si>
  <si>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</si>
  <si>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mt14gsa020dg</t>
  </si>
  <si>
    <t xml:space="preserve">m²</t>
  </si>
  <si>
    <t xml:space="preserve">Geotèxtil no teixit compost per fibres de polièster unides per tiretes,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g/m², segons UNE-EN 13252.</t>
  </si>
  <si>
    <t xml:space="preserve">mt15dan010c</t>
  </si>
  <si>
    <t xml:space="preserve">m²</t>
  </si>
  <si>
    <t xml:space="preserve">Làmina impermeabilitzant flexible de PVC-P, (fv), de 1,2 mm d'espessor, amb armadura de vel de fibra de vidre, i amb resistència a la intempèrie, segons UNE-EN 13956.</t>
  </si>
  <si>
    <t xml:space="preserve">mt15dan020b</t>
  </si>
  <si>
    <t xml:space="preserve">m</t>
  </si>
  <si>
    <t xml:space="preserve">Perfil colaminat de xapa d'acer i PVC-P, pla, per a remat d'impermeabilització en els extrems de les làmines de PVC-P i en trobades amb elements verticals.</t>
  </si>
  <si>
    <t xml:space="preserve">mt16pxa010ab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</si>
  <si>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</si>
  <si>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0,034 W/(mK), Euroclasse E de reacció al foc segons UNE-EN 13501-1, amb codi de designació XPS-EN 13164-T1-CS(10/Y)300-DS(70,90)-DLT(2)5-CC(2/1,5/50)125-WL(T)0,7-WD(V)3-FTCD1.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</si>
  <si>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</si>
  <si>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</si>
  <si>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</si>
  <si>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mt09mcp010wb</t>
  </si>
  <si>
    <t xml:space="preserve">kg</t>
  </si>
  <si>
    <t xml:space="preserve">Adhesiu cimentós d'enduriment normal, C1, segons UNE-EN 12004, Tradisol, "GRUPO PUMA", color blanc, per a la col·locació en capa fina de tot tipus de peces ceràmiques, pedres naturals i terratzo en paviments interiors i exteriors, a base de ciment d'alta resistència, àrids seleccionats, additius i resines sintètiques.</t>
  </si>
  <si>
    <t xml:space="preserve">mt18bcr010he800</t>
  </si>
  <si>
    <t xml:space="preserve">m²</t>
  </si>
  <si>
    <t xml:space="preserve">Rajola ceràmica de gres rústic, 20x20 cm, 8,00€/m², capacitat d'absorció d'aigua 3%&lt;=E&lt;6%, grup AII, segons UNE-EN 14411, resistència al lliscament Rd&gt;45 segons UNE 41901 EX, lliscabilitat classe 3 segons CTE.</t>
  </si>
  <si>
    <t xml:space="preserve">mt18rcr010a300</t>
  </si>
  <si>
    <t xml:space="preserve">m</t>
  </si>
  <si>
    <t xml:space="preserve">Entornpeu ceràmic de gres rústic, de 7 cm d'amplada, 3,00€/m.</t>
  </si>
  <si>
    <t xml:space="preserve">mt09mcp020sa</t>
  </si>
  <si>
    <t xml:space="preserve">kg</t>
  </si>
  <si>
    <t xml:space="preserve">Morter de junts cimentós Morcemcolor Extra Fina "GRUPO PUMA", tipus CG2 W A, segons UNE-EN 13888, color Blanco, per junts de fins a 4 mm, a base de ciment d'alta resistència, àrids seleccionats, additius especials i pigments, per a rejuntat de peces ceràmiques de baixa porositat.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</si>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</sst>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6.63" customWidth="1"/>
    <col min="5" max="5" width="71.40" customWidth="1"/>
    <col min="6" max="6" width="11.90" customWidth="1"/>
    <col min="7" max="7" width="13.43" customWidth="1"/>
    <col min="8" max="8" width="9.01" customWidth="1"/>
    <col min="9" max="9" width="235.28" customWidth="1"/>
    <col min="10" max="10" width="12.75" customWidth="1"/>
    <col min="11" max="11" width="11.22" customWidth="1"/>
    <col min="12" max="12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12" ht="150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12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/>
      <c r="H8" s="6"/>
      <c r="I8" s="6"/>
      <c r="J8" s="7" t="s">
        <v>8</v>
      </c>
      <c r="K8" s="7" t="s">
        <v>9</v>
      </c>
      <c r="L8" s="7" t="s">
        <v>10</v>
      </c>
    </row>
    <row r="9" spans="1:12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9"/>
      <c r="J9" s="9"/>
      <c r="K9" s="8"/>
      <c r="L9" s="8"/>
    </row>
    <row r="10" spans="1:12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"/>
      <c r="H10" s="1"/>
      <c r="I10" s="1"/>
      <c r="J10" s="11">
        <v>3</v>
      </c>
      <c r="K10" s="12">
        <v>0.16</v>
      </c>
      <c r="L10" s="12">
        <f ca="1">ROUND(INDIRECT(ADDRESS(ROW()+(0), COLUMN()+(-2), 1))*INDIRECT(ADDRESS(ROW()+(0), COLUMN()+(-1), 1)), 2)</f>
        <v>0.48</v>
      </c>
    </row>
    <row r="11" spans="1:12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"/>
      <c r="H11" s="1"/>
      <c r="I11" s="1"/>
      <c r="J11" s="11">
        <v>0.1</v>
      </c>
      <c r="K11" s="12">
        <v>135.87</v>
      </c>
      <c r="L11" s="12">
        <f ca="1">ROUND(INDIRECT(ADDRESS(ROW()+(0), COLUMN()+(-2), 1))*INDIRECT(ADDRESS(ROW()+(0), COLUMN()+(-1), 1)), 2)</f>
        <v>13.59</v>
      </c>
    </row>
    <row r="12" spans="1:12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"/>
      <c r="H12" s="1"/>
      <c r="I12" s="1"/>
      <c r="J12" s="11">
        <v>0.01</v>
      </c>
      <c r="K12" s="12">
        <v>105.1</v>
      </c>
      <c r="L12" s="12">
        <f ca="1">ROUND(INDIRECT(ADDRESS(ROW()+(0), COLUMN()+(-2), 1))*INDIRECT(ADDRESS(ROW()+(0), COLUMN()+(-1), 1)), 2)</f>
        <v>1.05</v>
      </c>
    </row>
    <row r="13" spans="1:12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"/>
      <c r="H13" s="1"/>
      <c r="I13" s="1"/>
      <c r="J13" s="11">
        <v>0.01</v>
      </c>
      <c r="K13" s="12">
        <v>1.34</v>
      </c>
      <c r="L13" s="12">
        <f ca="1">ROUND(INDIRECT(ADDRESS(ROW()+(0), COLUMN()+(-2), 1))*INDIRECT(ADDRESS(ROW()+(0), COLUMN()+(-1), 1)), 2)</f>
        <v>0.01</v>
      </c>
    </row>
    <row r="14" spans="1:12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"/>
      <c r="H14" s="1"/>
      <c r="I14" s="1"/>
      <c r="J14" s="11">
        <v>0.027</v>
      </c>
      <c r="K14" s="12">
        <v>1.5</v>
      </c>
      <c r="L14" s="12">
        <f ca="1">ROUND(INDIRECT(ADDRESS(ROW()+(0), COLUMN()+(-2), 1))*INDIRECT(ADDRESS(ROW()+(0), COLUMN()+(-1), 1)), 2)</f>
        <v>0.04</v>
      </c>
    </row>
    <row r="15" spans="1:12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"/>
      <c r="H15" s="1"/>
      <c r="I15" s="1"/>
      <c r="J15" s="11">
        <v>0.15</v>
      </c>
      <c r="K15" s="12">
        <v>33.86</v>
      </c>
      <c r="L15" s="12">
        <f ca="1">ROUND(INDIRECT(ADDRESS(ROW()+(0), COLUMN()+(-2), 1))*INDIRECT(ADDRESS(ROW()+(0), COLUMN()+(-1), 1)), 2)</f>
        <v>5.08</v>
      </c>
    </row>
    <row r="16" spans="1:12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"/>
      <c r="H16" s="1"/>
      <c r="I16" s="1"/>
      <c r="J16" s="11">
        <v>2.1</v>
      </c>
      <c r="K16" s="12">
        <v>1.2</v>
      </c>
      <c r="L16" s="12">
        <f ca="1">ROUND(INDIRECT(ADDRESS(ROW()+(0), COLUMN()+(-2), 1))*INDIRECT(ADDRESS(ROW()+(0), COLUMN()+(-1), 1)), 2)</f>
        <v>2.52</v>
      </c>
    </row>
    <row r="17" spans="1:12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"/>
      <c r="H17" s="1"/>
      <c r="I17" s="1"/>
      <c r="J17" s="11">
        <v>1.05</v>
      </c>
      <c r="K17" s="12">
        <v>6.55</v>
      </c>
      <c r="L17" s="12">
        <f ca="1">ROUND(INDIRECT(ADDRESS(ROW()+(0), COLUMN()+(-2), 1))*INDIRECT(ADDRESS(ROW()+(0), COLUMN()+(-1), 1)), 2)</f>
        <v>6.88</v>
      </c>
    </row>
    <row r="18" spans="1:12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"/>
      <c r="H18" s="1"/>
      <c r="I18" s="1"/>
      <c r="J18" s="11">
        <v>0.4</v>
      </c>
      <c r="K18" s="12">
        <v>2.8</v>
      </c>
      <c r="L18" s="12">
        <f ca="1">ROUND(INDIRECT(ADDRESS(ROW()+(0), COLUMN()+(-2), 1))*INDIRECT(ADDRESS(ROW()+(0), COLUMN()+(-1), 1)), 2)</f>
        <v>1.12</v>
      </c>
    </row>
    <row r="19" spans="1:12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"/>
      <c r="H19" s="1"/>
      <c r="I19" s="1"/>
      <c r="J19" s="11">
        <v>1.05</v>
      </c>
      <c r="K19" s="12">
        <v>2.8</v>
      </c>
      <c r="L19" s="12">
        <f ca="1">ROUND(INDIRECT(ADDRESS(ROW()+(0), COLUMN()+(-2), 1))*INDIRECT(ADDRESS(ROW()+(0), COLUMN()+(-1), 1)), 2)</f>
        <v>2.94</v>
      </c>
    </row>
    <row r="20" spans="1:12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"/>
      <c r="H20" s="1"/>
      <c r="I20" s="1"/>
      <c r="J20" s="11">
        <v>1.05</v>
      </c>
      <c r="K20" s="12">
        <v>0.7</v>
      </c>
      <c r="L20" s="12">
        <f ca="1">ROUND(INDIRECT(ADDRESS(ROW()+(0), COLUMN()+(-2), 1))*INDIRECT(ADDRESS(ROW()+(0), COLUMN()+(-1), 1)), 2)</f>
        <v>0.74</v>
      </c>
    </row>
    <row r="21" spans="1:12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"/>
      <c r="H21" s="1"/>
      <c r="I21" s="1"/>
      <c r="J21" s="11">
        <v>6</v>
      </c>
      <c r="K21" s="12">
        <v>0.66</v>
      </c>
      <c r="L21" s="12">
        <f ca="1">ROUND(INDIRECT(ADDRESS(ROW()+(0), COLUMN()+(-2), 1))*INDIRECT(ADDRESS(ROW()+(0), COLUMN()+(-1), 1)), 2)</f>
        <v>3.96</v>
      </c>
    </row>
    <row r="22" spans="1:12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"/>
      <c r="H22" s="1"/>
      <c r="I22" s="1"/>
      <c r="J22" s="11">
        <v>1.05</v>
      </c>
      <c r="K22" s="12">
        <v>8</v>
      </c>
      <c r="L22" s="12">
        <f ca="1">ROUND(INDIRECT(ADDRESS(ROW()+(0), COLUMN()+(-2), 1))*INDIRECT(ADDRESS(ROW()+(0), COLUMN()+(-1), 1)), 2)</f>
        <v>8.4</v>
      </c>
    </row>
    <row r="23" spans="1:12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"/>
      <c r="H23" s="1"/>
      <c r="I23" s="1"/>
      <c r="J23" s="11">
        <v>0.4</v>
      </c>
      <c r="K23" s="12">
        <v>3</v>
      </c>
      <c r="L23" s="12">
        <f ca="1">ROUND(INDIRECT(ADDRESS(ROW()+(0), COLUMN()+(-2), 1))*INDIRECT(ADDRESS(ROW()+(0), COLUMN()+(-1), 1)), 2)</f>
        <v>1.2</v>
      </c>
    </row>
    <row r="24" spans="1:12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"/>
      <c r="H24" s="1"/>
      <c r="I24" s="1"/>
      <c r="J24" s="13">
        <v>0.05</v>
      </c>
      <c r="K24" s="14">
        <v>2</v>
      </c>
      <c r="L24" s="14">
        <f ca="1">ROUND(INDIRECT(ADDRESS(ROW()+(0), COLUMN()+(-2), 1))*INDIRECT(ADDRESS(ROW()+(0), COLUMN()+(-1), 1)), 2)</f>
        <v>0.1</v>
      </c>
    </row>
    <row r="25" spans="1:12" ht="13.50" thickBot="1" customHeight="1">
      <c r="A25" s="15"/>
      <c r="B25" s="15"/>
      <c r="C25" s="15"/>
      <c r="D25" s="15"/>
      <c r="E25" s="15"/>
      <c r="F25" s="15"/>
      <c r="G25" s="15"/>
      <c r="H25" s="15"/>
      <c r="I25" s="15"/>
      <c r="J25" s="9" t="s">
        <v>57</v>
      </c>
      <c r="K25" s="9"/>
      <c r="L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48.11</v>
      </c>
    </row>
    <row r="26" spans="1:12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8"/>
      <c r="J26" s="18"/>
      <c r="K26" s="15"/>
      <c r="L26" s="15"/>
    </row>
    <row r="27" spans="1:12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"/>
      <c r="H27" s="1"/>
      <c r="I27" s="1"/>
      <c r="J27" s="11">
        <v>0.104</v>
      </c>
      <c r="K27" s="12">
        <v>24.5</v>
      </c>
      <c r="L27" s="12">
        <f ca="1">ROUND(INDIRECT(ADDRESS(ROW()+(0), COLUMN()+(-2), 1))*INDIRECT(ADDRESS(ROW()+(0), COLUMN()+(-1), 1)), 2)</f>
        <v>2.55</v>
      </c>
    </row>
    <row r="28" spans="1:12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"/>
      <c r="H28" s="1"/>
      <c r="I28" s="1"/>
      <c r="J28" s="11">
        <v>0.568</v>
      </c>
      <c r="K28" s="12">
        <v>20.46</v>
      </c>
      <c r="L28" s="12">
        <f ca="1">ROUND(INDIRECT(ADDRESS(ROW()+(0), COLUMN()+(-2), 1))*INDIRECT(ADDRESS(ROW()+(0), COLUMN()+(-1), 1)), 2)</f>
        <v>11.62</v>
      </c>
    </row>
    <row r="29" spans="1:12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"/>
      <c r="H29" s="1"/>
      <c r="I29" s="1"/>
      <c r="J29" s="11">
        <v>0.209</v>
      </c>
      <c r="K29" s="12">
        <v>24.5</v>
      </c>
      <c r="L29" s="12">
        <f ca="1">ROUND(INDIRECT(ADDRESS(ROW()+(0), COLUMN()+(-2), 1))*INDIRECT(ADDRESS(ROW()+(0), COLUMN()+(-1), 1)), 2)</f>
        <v>5.12</v>
      </c>
    </row>
    <row r="30" spans="1:12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"/>
      <c r="H30" s="1"/>
      <c r="I30" s="1"/>
      <c r="J30" s="11">
        <v>0.209</v>
      </c>
      <c r="K30" s="12">
        <v>21.75</v>
      </c>
      <c r="L30" s="12">
        <f ca="1">ROUND(INDIRECT(ADDRESS(ROW()+(0), COLUMN()+(-2), 1))*INDIRECT(ADDRESS(ROW()+(0), COLUMN()+(-1), 1)), 2)</f>
        <v>4.55</v>
      </c>
    </row>
    <row r="31" spans="1:12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"/>
      <c r="H31" s="1"/>
      <c r="I31" s="1"/>
      <c r="J31" s="11">
        <v>0.058</v>
      </c>
      <c r="K31" s="12">
        <v>25.32</v>
      </c>
      <c r="L31" s="12">
        <f ca="1">ROUND(INDIRECT(ADDRESS(ROW()+(0), COLUMN()+(-2), 1))*INDIRECT(ADDRESS(ROW()+(0), COLUMN()+(-1), 1)), 2)</f>
        <v>1.47</v>
      </c>
    </row>
    <row r="32" spans="1:12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"/>
      <c r="H32" s="1"/>
      <c r="I32" s="1"/>
      <c r="J32" s="11">
        <v>0.058</v>
      </c>
      <c r="K32" s="12">
        <v>21.75</v>
      </c>
      <c r="L32" s="12">
        <f ca="1">ROUND(INDIRECT(ADDRESS(ROW()+(0), COLUMN()+(-2), 1))*INDIRECT(ADDRESS(ROW()+(0), COLUMN()+(-1), 1)), 2)</f>
        <v>1.26</v>
      </c>
    </row>
    <row r="33" spans="1:12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"/>
      <c r="H33" s="1"/>
      <c r="I33" s="1"/>
      <c r="J33" s="11">
        <v>0.464</v>
      </c>
      <c r="K33" s="12">
        <v>24.5</v>
      </c>
      <c r="L33" s="12">
        <f ca="1">ROUND(INDIRECT(ADDRESS(ROW()+(0), COLUMN()+(-2), 1))*INDIRECT(ADDRESS(ROW()+(0), COLUMN()+(-1), 1)), 2)</f>
        <v>11.37</v>
      </c>
    </row>
    <row r="34" spans="1:12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"/>
      <c r="H34" s="1"/>
      <c r="I34" s="1"/>
      <c r="J34" s="13">
        <v>0.232</v>
      </c>
      <c r="K34" s="14">
        <v>21.75</v>
      </c>
      <c r="L34" s="14">
        <f ca="1">ROUND(INDIRECT(ADDRESS(ROW()+(0), COLUMN()+(-2), 1))*INDIRECT(ADDRESS(ROW()+(0), COLUMN()+(-1), 1)), 2)</f>
        <v>5.05</v>
      </c>
    </row>
    <row r="35" spans="1:12" ht="13.50" thickBot="1" customHeight="1">
      <c r="A35" s="15"/>
      <c r="B35" s="15"/>
      <c r="C35" s="15"/>
      <c r="D35" s="15"/>
      <c r="E35" s="15"/>
      <c r="F35" s="15"/>
      <c r="G35" s="15"/>
      <c r="H35" s="15"/>
      <c r="I35" s="15"/>
      <c r="J35" s="9" t="s">
        <v>83</v>
      </c>
      <c r="K35" s="9"/>
      <c r="L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42.99</v>
      </c>
    </row>
    <row r="36" spans="1:12" ht="13.50" thickBot="1" customHeight="1">
      <c r="A36" s="15">
        <v>3</v>
      </c>
      <c r="B36" s="15"/>
      <c r="C36" s="15"/>
      <c r="D36" s="15"/>
      <c r="E36" s="18" t="s">
        <v>84</v>
      </c>
      <c r="F36" s="18"/>
      <c r="G36" s="18"/>
      <c r="H36" s="18"/>
      <c r="I36" s="18"/>
      <c r="J36" s="18"/>
      <c r="K36" s="15"/>
      <c r="L36" s="15"/>
    </row>
    <row r="37" spans="1:12" ht="13.50" thickBot="1" customHeight="1">
      <c r="A37" s="19"/>
      <c r="B37" s="19"/>
      <c r="C37" s="19"/>
      <c r="D37" s="20" t="s">
        <v>85</v>
      </c>
      <c r="E37" s="19" t="s">
        <v>86</v>
      </c>
      <c r="F37" s="19"/>
      <c r="G37" s="19"/>
      <c r="H37" s="19"/>
      <c r="I37" s="19"/>
      <c r="J37" s="13">
        <v>2</v>
      </c>
      <c r="K37" s="14">
        <f ca="1">ROUND(SUM(INDIRECT(ADDRESS(ROW()+(-2), COLUMN()+(1), 1)),INDIRECT(ADDRESS(ROW()+(-12), COLUMN()+(1), 1))), 2)</f>
        <v>91.1</v>
      </c>
      <c r="L37" s="14">
        <f ca="1">ROUND(INDIRECT(ADDRESS(ROW()+(0), COLUMN()+(-2), 1))*INDIRECT(ADDRESS(ROW()+(0), COLUMN()+(-1), 1))/100, 2)</f>
        <v>1.82</v>
      </c>
    </row>
    <row r="38" spans="1:12" ht="13.50" thickBot="1" customHeight="1">
      <c r="A38" s="21" t="s">
        <v>87</v>
      </c>
      <c r="B38" s="21"/>
      <c r="C38" s="21"/>
      <c r="D38" s="22"/>
      <c r="E38" s="23"/>
      <c r="F38" s="23"/>
      <c r="G38" s="23"/>
      <c r="H38" s="23"/>
      <c r="I38" s="23"/>
      <c r="J38" s="24" t="s">
        <v>88</v>
      </c>
      <c r="K38" s="25"/>
      <c r="L38" s="26">
        <f ca="1">ROUND(SUM(INDIRECT(ADDRESS(ROW()+(-1), COLUMN()+(0), 1)),INDIRECT(ADDRESS(ROW()+(-3), COLUMN()+(0), 1)),INDIRECT(ADDRESS(ROW()+(-13), COLUMN()+(0), 1))), 2)</f>
        <v>92.92</v>
      </c>
    </row>
    <row r="41" spans="1:12" ht="13.50" thickBot="1" customHeight="1">
      <c r="A41" s="27" t="s">
        <v>89</v>
      </c>
      <c r="B41" s="27"/>
      <c r="C41" s="27"/>
      <c r="D41" s="27"/>
      <c r="E41" s="27"/>
      <c r="F41" s="27" t="s">
        <v>90</v>
      </c>
      <c r="G41" s="27" t="s">
        <v>91</v>
      </c>
      <c r="H41" s="27" t="s">
        <v>92</v>
      </c>
    </row>
    <row r="42" spans="1:12" ht="13.50" thickBot="1" customHeight="1">
      <c r="A42" s="28" t="s">
        <v>93</v>
      </c>
      <c r="B42" s="28"/>
      <c r="C42" s="28"/>
      <c r="D42" s="28"/>
      <c r="E42" s="28"/>
      <c r="F42" s="29">
        <v>1.06202e+006</v>
      </c>
      <c r="G42" s="29">
        <v>1.06202e+006</v>
      </c>
      <c r="H42" s="29" t="s">
        <v>94</v>
      </c>
    </row>
    <row r="43" spans="1:12" ht="13.50" thickBot="1" customHeight="1">
      <c r="A43" s="30" t="s">
        <v>95</v>
      </c>
      <c r="B43" s="30"/>
      <c r="C43" s="30"/>
      <c r="D43" s="30"/>
      <c r="E43" s="30"/>
      <c r="F43" s="31"/>
      <c r="G43" s="31"/>
      <c r="H43" s="31"/>
    </row>
    <row r="44" spans="1:12" ht="13.50" thickBot="1" customHeight="1">
      <c r="A44" s="28" t="s">
        <v>96</v>
      </c>
      <c r="B44" s="28"/>
      <c r="C44" s="28"/>
      <c r="D44" s="28"/>
      <c r="E44" s="28"/>
      <c r="F44" s="29">
        <v>132003</v>
      </c>
      <c r="G44" s="29">
        <v>162004</v>
      </c>
      <c r="H44" s="29" t="s">
        <v>97</v>
      </c>
    </row>
    <row r="45" spans="1:12" ht="13.50" thickBot="1" customHeight="1">
      <c r="A45" s="32" t="s">
        <v>98</v>
      </c>
      <c r="B45" s="32"/>
      <c r="C45" s="32"/>
      <c r="D45" s="32"/>
      <c r="E45" s="32"/>
      <c r="F45" s="33"/>
      <c r="G45" s="33"/>
      <c r="H45" s="33"/>
    </row>
    <row r="46" spans="1:12" ht="13.50" thickBot="1" customHeight="1">
      <c r="A46" s="30" t="s">
        <v>99</v>
      </c>
      <c r="B46" s="30"/>
      <c r="C46" s="30"/>
      <c r="D46" s="30"/>
      <c r="E46" s="30"/>
      <c r="F46" s="31">
        <v>112010</v>
      </c>
      <c r="G46" s="31">
        <v>112010</v>
      </c>
      <c r="H46" s="31"/>
    </row>
    <row r="47" spans="1:12" ht="13.50" thickBot="1" customHeight="1">
      <c r="A47" s="28" t="s">
        <v>100</v>
      </c>
      <c r="B47" s="28"/>
      <c r="C47" s="28"/>
      <c r="D47" s="28"/>
      <c r="E47" s="28"/>
      <c r="F47" s="29">
        <v>1.07202e+006</v>
      </c>
      <c r="G47" s="29">
        <v>1.07202e+006</v>
      </c>
      <c r="H47" s="29" t="s">
        <v>101</v>
      </c>
    </row>
    <row r="48" spans="1:12" ht="24.00" thickBot="1" customHeight="1">
      <c r="A48" s="30" t="s">
        <v>102</v>
      </c>
      <c r="B48" s="30"/>
      <c r="C48" s="30"/>
      <c r="D48" s="30"/>
      <c r="E48" s="30"/>
      <c r="F48" s="31"/>
      <c r="G48" s="31"/>
      <c r="H48" s="31"/>
    </row>
    <row r="49" spans="1:12" ht="13.50" thickBot="1" customHeight="1">
      <c r="A49" s="28" t="s">
        <v>103</v>
      </c>
      <c r="B49" s="28"/>
      <c r="C49" s="28"/>
      <c r="D49" s="28"/>
      <c r="E49" s="28"/>
      <c r="F49" s="29">
        <v>162011</v>
      </c>
      <c r="G49" s="29">
        <v>162012</v>
      </c>
      <c r="H49" s="29" t="s">
        <v>104</v>
      </c>
    </row>
    <row r="50" spans="1:12" ht="13.50" thickBot="1" customHeight="1">
      <c r="A50" s="30" t="s">
        <v>105</v>
      </c>
      <c r="B50" s="30"/>
      <c r="C50" s="30"/>
      <c r="D50" s="30"/>
      <c r="E50" s="30"/>
      <c r="F50" s="31"/>
      <c r="G50" s="31"/>
      <c r="H50" s="31"/>
    </row>
    <row r="51" spans="1:12" ht="13.50" thickBot="1" customHeight="1">
      <c r="A51" s="28" t="s">
        <v>106</v>
      </c>
      <c r="B51" s="28"/>
      <c r="C51" s="28"/>
      <c r="D51" s="28"/>
      <c r="E51" s="28"/>
      <c r="F51" s="29">
        <v>1.102e+006</v>
      </c>
      <c r="G51" s="29">
        <v>1.102e+006</v>
      </c>
      <c r="H51" s="29" t="s">
        <v>107</v>
      </c>
    </row>
    <row r="52" spans="1:12" ht="13.50" thickBot="1" customHeight="1">
      <c r="A52" s="32" t="s">
        <v>108</v>
      </c>
      <c r="B52" s="32"/>
      <c r="C52" s="32"/>
      <c r="D52" s="32"/>
      <c r="E52" s="32"/>
      <c r="F52" s="33"/>
      <c r="G52" s="33"/>
      <c r="H52" s="33"/>
    </row>
    <row r="53" spans="1:12" ht="13.50" thickBot="1" customHeight="1">
      <c r="A53" s="30" t="s">
        <v>109</v>
      </c>
      <c r="B53" s="30"/>
      <c r="C53" s="30"/>
      <c r="D53" s="30"/>
      <c r="E53" s="30"/>
      <c r="F53" s="31">
        <v>162006</v>
      </c>
      <c r="G53" s="31">
        <v>162007</v>
      </c>
      <c r="H53" s="31"/>
    </row>
    <row r="54" spans="1:12" ht="13.50" thickBot="1" customHeight="1">
      <c r="A54" s="28" t="s">
        <v>110</v>
      </c>
      <c r="B54" s="28"/>
      <c r="C54" s="28"/>
      <c r="D54" s="28"/>
      <c r="E54" s="28"/>
      <c r="F54" s="29">
        <v>1.10201e+006</v>
      </c>
      <c r="G54" s="29">
        <v>1.10201e+006</v>
      </c>
      <c r="H54" s="29" t="s">
        <v>111</v>
      </c>
    </row>
    <row r="55" spans="1:12" ht="24.00" thickBot="1" customHeight="1">
      <c r="A55" s="30" t="s">
        <v>112</v>
      </c>
      <c r="B55" s="30"/>
      <c r="C55" s="30"/>
      <c r="D55" s="30"/>
      <c r="E55" s="30"/>
      <c r="F55" s="31"/>
      <c r="G55" s="31"/>
      <c r="H55" s="31"/>
    </row>
    <row r="56" spans="1:12" ht="13.50" thickBot="1" customHeight="1">
      <c r="A56" s="28" t="s">
        <v>113</v>
      </c>
      <c r="B56" s="28"/>
      <c r="C56" s="28"/>
      <c r="D56" s="28"/>
      <c r="E56" s="28"/>
      <c r="F56" s="29">
        <v>1.07202e+006</v>
      </c>
      <c r="G56" s="29">
        <v>1.07202e+006</v>
      </c>
      <c r="H56" s="29" t="s">
        <v>114</v>
      </c>
    </row>
    <row r="57" spans="1:12" ht="24.00" thickBot="1" customHeight="1">
      <c r="A57" s="30" t="s">
        <v>115</v>
      </c>
      <c r="B57" s="30"/>
      <c r="C57" s="30"/>
      <c r="D57" s="30"/>
      <c r="E57" s="30"/>
      <c r="F57" s="31"/>
      <c r="G57" s="31"/>
      <c r="H57" s="31"/>
    </row>
    <row r="58" spans="1:12" ht="13.50" thickBot="1" customHeight="1">
      <c r="A58" s="28" t="s">
        <v>116</v>
      </c>
      <c r="B58" s="28"/>
      <c r="C58" s="28"/>
      <c r="D58" s="28"/>
      <c r="E58" s="28"/>
      <c r="F58" s="29">
        <v>142013</v>
      </c>
      <c r="G58" s="29">
        <v>172013</v>
      </c>
      <c r="H58" s="29">
        <v>3</v>
      </c>
    </row>
    <row r="59" spans="1:12" ht="13.50" thickBot="1" customHeight="1">
      <c r="A59" s="30" t="s">
        <v>117</v>
      </c>
      <c r="B59" s="30"/>
      <c r="C59" s="30"/>
      <c r="D59" s="30"/>
      <c r="E59" s="30"/>
      <c r="F59" s="31"/>
      <c r="G59" s="31"/>
      <c r="H59" s="31"/>
    </row>
    <row r="60" spans="1:12" ht="13.50" thickBot="1" customHeight="1">
      <c r="A60" s="28" t="s">
        <v>118</v>
      </c>
      <c r="B60" s="28"/>
      <c r="C60" s="28"/>
      <c r="D60" s="28"/>
      <c r="E60" s="28"/>
      <c r="F60" s="29">
        <v>172013</v>
      </c>
      <c r="G60" s="29">
        <v>172014</v>
      </c>
      <c r="H60" s="29" t="s">
        <v>119</v>
      </c>
    </row>
    <row r="61" spans="1:12" ht="13.50" thickBot="1" customHeight="1">
      <c r="A61" s="30" t="s">
        <v>120</v>
      </c>
      <c r="B61" s="30"/>
      <c r="C61" s="30"/>
      <c r="D61" s="30"/>
      <c r="E61" s="30"/>
      <c r="F61" s="31"/>
      <c r="G61" s="31"/>
      <c r="H61" s="31"/>
    </row>
    <row r="64" spans="1:1" ht="33.75" thickBot="1" customHeight="1">
      <c r="A64" s="1" t="s">
        <v>121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" ht="33.75" thickBot="1" customHeight="1">
      <c r="A65" s="1" t="s">
        <v>122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" ht="33.75" thickBot="1" customHeight="1">
      <c r="A66" s="1" t="s">
        <v>123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</sheetData>
  <mergeCells count="114">
    <mergeCell ref="A1:L1"/>
    <mergeCell ref="C3:H3"/>
    <mergeCell ref="A5:H5"/>
    <mergeCell ref="A8:C8"/>
    <mergeCell ref="E8:I8"/>
    <mergeCell ref="A9:C9"/>
    <mergeCell ref="E9:J9"/>
    <mergeCell ref="A10:C10"/>
    <mergeCell ref="E10:I10"/>
    <mergeCell ref="A11:C11"/>
    <mergeCell ref="E11:I11"/>
    <mergeCell ref="A12:C12"/>
    <mergeCell ref="E12:I12"/>
    <mergeCell ref="A13:C13"/>
    <mergeCell ref="E13:I13"/>
    <mergeCell ref="A14:C14"/>
    <mergeCell ref="E14:I14"/>
    <mergeCell ref="A15:C15"/>
    <mergeCell ref="E15:I15"/>
    <mergeCell ref="A16:C16"/>
    <mergeCell ref="E16:I16"/>
    <mergeCell ref="A17:C17"/>
    <mergeCell ref="E17:I17"/>
    <mergeCell ref="A18:C18"/>
    <mergeCell ref="E18:I18"/>
    <mergeCell ref="A19:C19"/>
    <mergeCell ref="E19:I19"/>
    <mergeCell ref="A20:C20"/>
    <mergeCell ref="E20:I20"/>
    <mergeCell ref="A21:C21"/>
    <mergeCell ref="E21:I21"/>
    <mergeCell ref="A22:C22"/>
    <mergeCell ref="E22:I22"/>
    <mergeCell ref="A23:C23"/>
    <mergeCell ref="E23:I23"/>
    <mergeCell ref="A24:C24"/>
    <mergeCell ref="E24:I24"/>
    <mergeCell ref="A25:C25"/>
    <mergeCell ref="E25:I25"/>
    <mergeCell ref="J25:K25"/>
    <mergeCell ref="A26:C26"/>
    <mergeCell ref="E26:J26"/>
    <mergeCell ref="A27:C27"/>
    <mergeCell ref="E27:I27"/>
    <mergeCell ref="A28:C28"/>
    <mergeCell ref="E28:I28"/>
    <mergeCell ref="A29:C29"/>
    <mergeCell ref="E29:I29"/>
    <mergeCell ref="A30:C30"/>
    <mergeCell ref="E30:I30"/>
    <mergeCell ref="A31:C31"/>
    <mergeCell ref="E31:I31"/>
    <mergeCell ref="A32:C32"/>
    <mergeCell ref="E32:I32"/>
    <mergeCell ref="A33:C33"/>
    <mergeCell ref="E33:I33"/>
    <mergeCell ref="A34:C34"/>
    <mergeCell ref="E34:I34"/>
    <mergeCell ref="A35:C35"/>
    <mergeCell ref="E35:I35"/>
    <mergeCell ref="J35:K35"/>
    <mergeCell ref="A36:C36"/>
    <mergeCell ref="E36:J36"/>
    <mergeCell ref="A37:C37"/>
    <mergeCell ref="E37:I37"/>
    <mergeCell ref="A38:I38"/>
    <mergeCell ref="J38:K38"/>
    <mergeCell ref="A41:E41"/>
    <mergeCell ref="A42:E42"/>
    <mergeCell ref="F42:F43"/>
    <mergeCell ref="G42:G43"/>
    <mergeCell ref="H42:H43"/>
    <mergeCell ref="A43:E43"/>
    <mergeCell ref="A44:E44"/>
    <mergeCell ref="H44:H46"/>
    <mergeCell ref="A45:E45"/>
    <mergeCell ref="A46:E46"/>
    <mergeCell ref="A47:E47"/>
    <mergeCell ref="F47:F48"/>
    <mergeCell ref="G47:G48"/>
    <mergeCell ref="H47:H48"/>
    <mergeCell ref="A48:E48"/>
    <mergeCell ref="A49:E49"/>
    <mergeCell ref="F49:F50"/>
    <mergeCell ref="G49:G50"/>
    <mergeCell ref="H49:H50"/>
    <mergeCell ref="A50:E50"/>
    <mergeCell ref="A51:E51"/>
    <mergeCell ref="H51:H53"/>
    <mergeCell ref="A52:E52"/>
    <mergeCell ref="A53:E53"/>
    <mergeCell ref="A54:E54"/>
    <mergeCell ref="F54:F55"/>
    <mergeCell ref="G54:G55"/>
    <mergeCell ref="H54:H55"/>
    <mergeCell ref="A55:E55"/>
    <mergeCell ref="A56:E56"/>
    <mergeCell ref="F56:F57"/>
    <mergeCell ref="G56:G57"/>
    <mergeCell ref="H56:H57"/>
    <mergeCell ref="A57:E57"/>
    <mergeCell ref="A58:E58"/>
    <mergeCell ref="F58:F59"/>
    <mergeCell ref="G58:G59"/>
    <mergeCell ref="H58:H59"/>
    <mergeCell ref="A59:E59"/>
    <mergeCell ref="A60:E60"/>
    <mergeCell ref="F60:F61"/>
    <mergeCell ref="G60:G61"/>
    <mergeCell ref="H60:H61"/>
    <mergeCell ref="A61:E61"/>
    <mergeCell ref="A64:L64"/>
    <mergeCell ref="A65:L65"/>
    <mergeCell ref="A66:L66"/>
  </mergeCells>
  <pageMargins left="0.147638" right="0.147638" top="0.206693" bottom="0.206693" header="0.0" footer="0.0"/>
  <pageSetup paperSize="9" orientation="portrait"/>
  <rowBreaks count="0" manualBreakCount="0">
    </rowBreaks>
</worksheet>
</file>