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<sst xmlns="http://schemas.openxmlformats.org/spreadsheetml/2006/main" count="68" uniqueCount="68">
  <si>
    <t xml:space="preserve"/>
  </si>
  <si>
    <t xml:space="preserve">QAF020</t>
  </si>
  <si>
    <t xml:space="preserve">m</t>
  </si>
  <si>
    <t xml:space="preserve">Trobada de coberta plana transitable, no ventilada amb parament vertical. Impermeabilització amb làmines asfàltiques.</t>
  </si>
  <si>
    <r>
      <rPr>
        <sz val="8.25"/>
        <color rgb="FF000000"/>
        <rFont val="Arial"/>
        <family val="2"/>
      </rPr>
      <t xml:space="preserve">Trobada de coberta plana transitable, no ventilada, amb enrajolat fix, tipus convencional amb parament vertical; mitjançant la realització d'una reculada perimetral de més de 5 cm respecte al parament vertical i de més de 20 cm d'altura sobre la protecció de la coberta, reblert amb morter de ciment, industrial, M-2,5 col·locat sobre la impermeabilització soldada a la vegada al suport i formada per: banda de reforç de 50 cm d'amplada, realitzada a partir de làmina de betum modificat amb plastòmer APP, LBM(APP)-40-FP, Imperpuma Plus PY-4 "GRUPO PUMA", massa nominal 4 kg/m², amb armadura de feltre de polièster de 135 g/m², acabada amb film plàstic termofusible en ambdues cares, totalment adherida al suport amb bufador, prèvia emprimació amb emulsió asfàltica de base aquosa, Lista Al Uso "GRUPO PUMA". Acabat amb banda de terminació de 50 cm de desenvolupament amb làmina de betum modificat amb plastòmer APP, LBM(APP)-40-FP, Imperpuma Plus PY-4 "GRUPO PUMA", massa nominal 4 kg/m², amb armadura de feltre de polièster de 135 g/m², acabada amb film plàstic termofusible en ambdues cares, acabat amb un revestiment d'entornpeus de gres rústic, de 7 cm, 3 €/m col·locats amb junt obert (separació entre 3 i 15 mm), en capa fina amb adhesiu cimentós millorat, C2 FT, segons UNE-EN 12004, amb enduriment ràpid i lliscament reduït Pegoland Fast Super "GRUPO PUMA" i rejuntats con morter de junts de resines reactives Morcemcolor Epoxi "GRUPO PUMA" tipus RG, color Blanco, per junts de 1 a 15 mm.</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</si>
  <si>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</si>
  <si>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</si>
  <si>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</si>
  <si>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</si>
  <si>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</si>
  <si>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</si>
  <si>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</si>
  <si>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mt14pap100a</t>
  </si>
  <si>
    <t xml:space="preserve">kg</t>
  </si>
  <si>
    <t xml:space="preserve">Emulsió asfàltica de base aquosa, Lista Al Uso "GRUPO PUMA", tipus EA segons UNE 104231.</t>
  </si>
  <si>
    <t xml:space="preserve">mt14pap040b</t>
  </si>
  <si>
    <t xml:space="preserve">m²</t>
  </si>
  <si>
    <t xml:space="preserve">Làmina de betum modificat amb plastòmer APP, LBM(APP)-40-FP, Imperpuma Plus PY-4 "GRUPO PUMA", massa nominal 4 kg/m², amb armadura de feltre de polièster de 135 g/m², de superfície no protegida acabada amb film plàstic termofusible en ambdues cares. Segons UNE-EN 13707.</t>
  </si>
  <si>
    <t xml:space="preserve">mt08aaa010a</t>
  </si>
  <si>
    <t xml:space="preserve">m³</t>
  </si>
  <si>
    <t xml:space="preserve">Aigua.</t>
  </si>
  <si>
    <t xml:space="preserve">mt09mif010ba</t>
  </si>
  <si>
    <t xml:space="preserve">t</t>
  </si>
  <si>
    <t xml:space="preserve">Morter industrial per a obra de paleta, de ciment, color gris, categoria M-2,5 (resistència a compressió 2,5 N/mm²), subministrat en sacs, segons UNE-EN 998-2.</t>
  </si>
  <si>
    <t xml:space="preserve">mt18rcr010a300</t>
  </si>
  <si>
    <t xml:space="preserve">m</t>
  </si>
  <si>
    <t xml:space="preserve">Entornpeu ceràmic de gres rústic, de 7 cm d'amplada, 3,00€/m.</t>
  </si>
  <si>
    <t xml:space="preserve">mt09mcp010Aa</t>
  </si>
  <si>
    <t xml:space="preserve">kg</t>
  </si>
  <si>
    <t xml:space="preserve">Adhesiu cimentós millorat, C2 FT, segons UNE-EN 12004, amb enduriment ràpid i lliscament reduït, Pegoland Fast Super, "GRUPO PUMA", color gris, per a la col·locació en capa fina de tot tipus de peces ceràmiques en paviments interiors i exteriors, a base de ciment d'alta resistència, àrids seleccionats, additius i resines sintètiques.</t>
  </si>
  <si>
    <t xml:space="preserve">mt09mcp020ka</t>
  </si>
  <si>
    <t xml:space="preserve">kg</t>
  </si>
  <si>
    <t xml:space="preserve">Morter de junts de resines reactives Morcemcolor Epoxi "GRUPO PUMA", tipus RG, segons UNE-EN 13888, color Blanco, per junts de 1 a 15 mm, de dos components a base de resina epoxídica, càrregues inertes, additius i catalitzadors orgànics, amb resistència als àcids, amb efecte bacteriostàtic, antifloridura i antiverdet, especial per a rejuntat de tot tipus de peces ceràmiques i pedres naturals en zones amb agressivitat química o en contacte amb aliments.</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</si>
  <si>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</si>
  <si>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</si>
  <si>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</si>
  <si>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</si>
  <si>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</si>
  <si>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</si>
  <si>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</si>
  <si>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</si>
  <si>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mo113</t>
  </si>
  <si>
    <t xml:space="preserve">h</t>
  </si>
  <si>
    <t xml:space="preserve">Peó ordinari construcció.</t>
  </si>
  <si>
    <t xml:space="preserve">mo023</t>
  </si>
  <si>
    <t xml:space="preserve">h</t>
  </si>
  <si>
    <t xml:space="preserve">Oficial 1ª enrajolador.</t>
  </si>
  <si>
    <t xml:space="preserve">Subtotal mà d'obra:</t>
  </si>
  <si>
    <t xml:space="preserve">Costos directes complementaris</t>
  </si>
  <si>
    <t xml:space="preserve">%</t>
  </si>
  <si>
    <t xml:space="preserve">Costos directes complementaris</t>
  </si>
  <si>
    <t xml:space="preserve">Cost de manteniment decennal: 9,64€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</si>
  <si>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</si>
  <si>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</si>
  <si>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</si>
  <si>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</si>
  <si>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</si>
  <si>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</si>
  <si>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</si>
  <si>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Láminas flexibles para la impermeabilización. Láminas bituminosas con armadura para impermeabilización de cubiertas. Definiciones y características.</t>
  </si>
  <si>
    <t xml:space="preserve">EN  998-2:2016</t>
  </si>
  <si>
    <t xml:space="preserve">2+/4</t>
  </si>
  <si>
    <t xml:space="preserve">Especificaciones de los morteros para albañilería. Parte 2: Morteros para albañilería</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</si>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</sst>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6.63" customWidth="1"/>
    <col min="5" max="5" width="73.10" customWidth="1"/>
    <col min="6" max="6" width="2.04" customWidth="1"/>
    <col min="7" max="7" width="9.69" customWidth="1"/>
    <col min="8" max="8" width="3.57" customWidth="1"/>
    <col min="9" max="9" width="9.69" customWidth="1"/>
    <col min="10" max="10" width="1.02" customWidth="1"/>
    <col min="11" max="11" width="7.99"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29.00" thickBot="1" customHeight="1">
      <c r="A5" s="5" t="s">
        <v>4</v>
      </c>
      <c r="B5" s="5"/>
      <c r="C5" s="5"/>
      <c r="D5" s="5"/>
      <c r="E5" s="5"/>
      <c r="F5" s="5"/>
      <c r="G5" s="5"/>
      <c r="H5" s="5"/>
      <c r="I5" s="5"/>
      <c r="J5" s="5"/>
      <c r="K5" s="5"/>
    </row>
    <row r="8" spans="1:11" ht="24.00" thickBot="1" customHeight="1">
      <c r="A8" s="6" t="s">
        <v>5</v>
      </c>
      <c r="B8" s="6"/>
      <c r="C8" s="6"/>
      <c r="D8" s="6" t="s">
        <v>6</v>
      </c>
      <c r="E8" s="6" t="s">
        <v>7</v>
      </c>
      <c r="F8" s="6"/>
      <c r="G8" s="7" t="s">
        <v>8</v>
      </c>
      <c r="H8" s="7"/>
      <c r="I8" s="7" t="s">
        <v>9</v>
      </c>
      <c r="J8" s="7"/>
      <c r="K8" s="7" t="s">
        <v>10</v>
      </c>
    </row>
    <row r="9" spans="1:11" ht="13.50" thickBot="1" customHeight="1">
      <c r="A9" s="8">
        <v>1</v>
      </c>
      <c r="B9" s="8"/>
      <c r="C9" s="8"/>
      <c r="D9" s="8"/>
      <c r="E9" s="9" t="s">
        <v>11</v>
      </c>
      <c r="F9" s="9"/>
      <c r="G9" s="9"/>
      <c r="H9" s="9"/>
      <c r="I9" s="8"/>
      <c r="J9" s="8"/>
      <c r="K9" s="8"/>
    </row>
    <row r="10" spans="1:11" ht="24.00" thickBot="1" customHeight="1">
      <c r="A10" s="1" t="s">
        <v>12</v>
      </c>
      <c r="B10" s="1"/>
      <c r="C10" s="1"/>
      <c r="D10" s="10" t="s">
        <v>13</v>
      </c>
      <c r="E10" s="1" t="s">
        <v>14</v>
      </c>
      <c r="F10" s="1"/>
      <c r="G10" s="11">
        <v>0.15</v>
      </c>
      <c r="H10" s="11"/>
      <c r="I10" s="12">
        <v>2.91</v>
      </c>
      <c r="J10" s="12"/>
      <c r="K10" s="12">
        <f ca="1">ROUND(INDIRECT(ADDRESS(ROW()+(0), COLUMN()+(-4), 1))*INDIRECT(ADDRESS(ROW()+(0), COLUMN()+(-2), 1)), 2)</f>
        <v>0.44</v>
      </c>
    </row>
    <row r="11" spans="1:11" ht="45.00" thickBot="1" customHeight="1">
      <c r="A11" s="1" t="s">
        <v>15</v>
      </c>
      <c r="B11" s="1"/>
      <c r="C11" s="1"/>
      <c r="D11" s="10" t="s">
        <v>16</v>
      </c>
      <c r="E11" s="1" t="s">
        <v>17</v>
      </c>
      <c r="F11" s="1"/>
      <c r="G11" s="11">
        <v>1.025</v>
      </c>
      <c r="H11" s="11"/>
      <c r="I11" s="12">
        <v>8.77</v>
      </c>
      <c r="J11" s="12"/>
      <c r="K11" s="12">
        <f ca="1">ROUND(INDIRECT(ADDRESS(ROW()+(0), COLUMN()+(-4), 1))*INDIRECT(ADDRESS(ROW()+(0), COLUMN()+(-2), 1)), 2)</f>
        <v>8.99</v>
      </c>
    </row>
    <row r="12" spans="1:11" ht="13.50" thickBot="1" customHeight="1">
      <c r="A12" s="1" t="s">
        <v>18</v>
      </c>
      <c r="B12" s="1"/>
      <c r="C12" s="1"/>
      <c r="D12" s="10" t="s">
        <v>19</v>
      </c>
      <c r="E12" s="1" t="s">
        <v>20</v>
      </c>
      <c r="F12" s="1"/>
      <c r="G12" s="11">
        <v>0.006</v>
      </c>
      <c r="H12" s="11"/>
      <c r="I12" s="12">
        <v>1.5</v>
      </c>
      <c r="J12" s="12"/>
      <c r="K12" s="12">
        <f ca="1">ROUND(INDIRECT(ADDRESS(ROW()+(0), COLUMN()+(-4), 1))*INDIRECT(ADDRESS(ROW()+(0), COLUMN()+(-2), 1)), 2)</f>
        <v>0.01</v>
      </c>
    </row>
    <row r="13" spans="1:11" ht="24.00" thickBot="1" customHeight="1">
      <c r="A13" s="1" t="s">
        <v>21</v>
      </c>
      <c r="B13" s="1"/>
      <c r="C13" s="1"/>
      <c r="D13" s="10" t="s">
        <v>22</v>
      </c>
      <c r="E13" s="1" t="s">
        <v>23</v>
      </c>
      <c r="F13" s="1"/>
      <c r="G13" s="11">
        <v>0.022</v>
      </c>
      <c r="H13" s="11"/>
      <c r="I13" s="12">
        <v>49.61</v>
      </c>
      <c r="J13" s="12"/>
      <c r="K13" s="12">
        <f ca="1">ROUND(INDIRECT(ADDRESS(ROW()+(0), COLUMN()+(-4), 1))*INDIRECT(ADDRESS(ROW()+(0), COLUMN()+(-2), 1)), 2)</f>
        <v>1.09</v>
      </c>
    </row>
    <row r="14" spans="1:11" ht="13.50" thickBot="1" customHeight="1">
      <c r="A14" s="1" t="s">
        <v>24</v>
      </c>
      <c r="B14" s="1"/>
      <c r="C14" s="1"/>
      <c r="D14" s="10" t="s">
        <v>25</v>
      </c>
      <c r="E14" s="1" t="s">
        <v>26</v>
      </c>
      <c r="F14" s="1"/>
      <c r="G14" s="11">
        <v>1.05</v>
      </c>
      <c r="H14" s="11"/>
      <c r="I14" s="12">
        <v>3</v>
      </c>
      <c r="J14" s="12"/>
      <c r="K14" s="12">
        <f ca="1">ROUND(INDIRECT(ADDRESS(ROW()+(0), COLUMN()+(-4), 1))*INDIRECT(ADDRESS(ROW()+(0), COLUMN()+(-2), 1)), 2)</f>
        <v>3.15</v>
      </c>
    </row>
    <row r="15" spans="1:11" ht="45.00" thickBot="1" customHeight="1">
      <c r="A15" s="1" t="s">
        <v>27</v>
      </c>
      <c r="B15" s="1"/>
      <c r="C15" s="1"/>
      <c r="D15" s="10" t="s">
        <v>28</v>
      </c>
      <c r="E15" s="1" t="s">
        <v>29</v>
      </c>
      <c r="F15" s="1"/>
      <c r="G15" s="11">
        <v>0.24</v>
      </c>
      <c r="H15" s="11"/>
      <c r="I15" s="12">
        <v>1.31</v>
      </c>
      <c r="J15" s="12"/>
      <c r="K15" s="12">
        <f ca="1">ROUND(INDIRECT(ADDRESS(ROW()+(0), COLUMN()+(-4), 1))*INDIRECT(ADDRESS(ROW()+(0), COLUMN()+(-2), 1)), 2)</f>
        <v>0.31</v>
      </c>
    </row>
    <row r="16" spans="1:11" ht="66.00" thickBot="1" customHeight="1">
      <c r="A16" s="1" t="s">
        <v>30</v>
      </c>
      <c r="B16" s="1"/>
      <c r="C16" s="1"/>
      <c r="D16" s="10" t="s">
        <v>31</v>
      </c>
      <c r="E16" s="1" t="s">
        <v>32</v>
      </c>
      <c r="F16" s="1"/>
      <c r="G16" s="13">
        <v>0.01</v>
      </c>
      <c r="H16" s="13"/>
      <c r="I16" s="14">
        <v>16.38</v>
      </c>
      <c r="J16" s="14"/>
      <c r="K16" s="14">
        <f ca="1">ROUND(INDIRECT(ADDRESS(ROW()+(0), COLUMN()+(-4), 1))*INDIRECT(ADDRESS(ROW()+(0), COLUMN()+(-2), 1)), 2)</f>
        <v>0.16</v>
      </c>
    </row>
    <row r="17" spans="1:11" ht="13.50" thickBot="1" customHeight="1">
      <c r="A17" s="15"/>
      <c r="B17" s="15"/>
      <c r="C17" s="15"/>
      <c r="D17" s="15"/>
      <c r="E17" s="15"/>
      <c r="F17" s="15"/>
      <c r="G17" s="9" t="s">
        <v>33</v>
      </c>
      <c r="H17" s="9"/>
      <c r="I17" s="9"/>
      <c r="J17" s="9"/>
      <c r="K17" s="17">
        <f ca="1">ROUND(SUM(INDIRECT(ADDRESS(ROW()+(-1), COLUMN()+(0), 1)),INDIRECT(ADDRESS(ROW()+(-2), COLUMN()+(0), 1)),INDIRECT(ADDRESS(ROW()+(-3), COLUMN()+(0), 1)),INDIRECT(ADDRESS(ROW()+(-4), COLUMN()+(0), 1)),INDIRECT(ADDRESS(ROW()+(-5), COLUMN()+(0), 1)),INDIRECT(ADDRESS(ROW()+(-6), COLUMN()+(0), 1)),INDIRECT(ADDRESS(ROW()+(-7), COLUMN()+(0), 1))), 2)</f>
        <v>14.15</v>
      </c>
    </row>
    <row r="18" spans="1:11" ht="13.50" thickBot="1" customHeight="1">
      <c r="A18" s="15">
        <v>2</v>
      </c>
      <c r="B18" s="15"/>
      <c r="C18" s="15"/>
      <c r="D18" s="15"/>
      <c r="E18" s="18" t="s">
        <v>34</v>
      </c>
      <c r="F18" s="18"/>
      <c r="G18" s="18"/>
      <c r="H18" s="18"/>
      <c r="I18" s="15"/>
      <c r="J18" s="15"/>
      <c r="K18" s="15"/>
    </row>
    <row r="19" spans="1:11" ht="13.50" thickBot="1" customHeight="1">
      <c r="A19" s="1" t="s">
        <v>35</v>
      </c>
      <c r="B19" s="1"/>
      <c r="C19" s="1"/>
      <c r="D19" s="10" t="s">
        <v>36</v>
      </c>
      <c r="E19" s="1" t="s">
        <v>37</v>
      </c>
      <c r="F19" s="1"/>
      <c r="G19" s="11">
        <v>0.216</v>
      </c>
      <c r="H19" s="11"/>
      <c r="I19" s="12">
        <v>28.42</v>
      </c>
      <c r="J19" s="12"/>
      <c r="K19" s="12">
        <f ca="1">ROUND(INDIRECT(ADDRESS(ROW()+(0), COLUMN()+(-4), 1))*INDIRECT(ADDRESS(ROW()+(0), COLUMN()+(-2), 1)), 2)</f>
        <v>6.14</v>
      </c>
    </row>
    <row r="20" spans="1:11" ht="13.50" thickBot="1" customHeight="1">
      <c r="A20" s="1" t="s">
        <v>38</v>
      </c>
      <c r="B20" s="1"/>
      <c r="C20" s="1"/>
      <c r="D20" s="10" t="s">
        <v>39</v>
      </c>
      <c r="E20" s="1" t="s">
        <v>40</v>
      </c>
      <c r="F20" s="1"/>
      <c r="G20" s="11">
        <v>0.216</v>
      </c>
      <c r="H20" s="11"/>
      <c r="I20" s="12">
        <v>25.28</v>
      </c>
      <c r="J20" s="12"/>
      <c r="K20" s="12">
        <f ca="1">ROUND(INDIRECT(ADDRESS(ROW()+(0), COLUMN()+(-4), 1))*INDIRECT(ADDRESS(ROW()+(0), COLUMN()+(-2), 1)), 2)</f>
        <v>5.46</v>
      </c>
    </row>
    <row r="21" spans="1:11" ht="13.50" thickBot="1" customHeight="1">
      <c r="A21" s="1" t="s">
        <v>41</v>
      </c>
      <c r="B21" s="1"/>
      <c r="C21" s="1"/>
      <c r="D21" s="10" t="s">
        <v>42</v>
      </c>
      <c r="E21" s="1" t="s">
        <v>43</v>
      </c>
      <c r="F21" s="1"/>
      <c r="G21" s="11">
        <v>0.071</v>
      </c>
      <c r="H21" s="11"/>
      <c r="I21" s="12">
        <v>23.81</v>
      </c>
      <c r="J21" s="12"/>
      <c r="K21" s="12">
        <f ca="1">ROUND(INDIRECT(ADDRESS(ROW()+(0), COLUMN()+(-4), 1))*INDIRECT(ADDRESS(ROW()+(0), COLUMN()+(-2), 1)), 2)</f>
        <v>1.69</v>
      </c>
    </row>
    <row r="22" spans="1:11" ht="13.50" thickBot="1" customHeight="1">
      <c r="A22" s="1" t="s">
        <v>44</v>
      </c>
      <c r="B22" s="1"/>
      <c r="C22" s="1"/>
      <c r="D22" s="10" t="s">
        <v>45</v>
      </c>
      <c r="E22" s="1" t="s">
        <v>46</v>
      </c>
      <c r="F22" s="1"/>
      <c r="G22" s="13">
        <v>0.222</v>
      </c>
      <c r="H22" s="13"/>
      <c r="I22" s="14">
        <v>28.42</v>
      </c>
      <c r="J22" s="14"/>
      <c r="K22" s="14">
        <f ca="1">ROUND(INDIRECT(ADDRESS(ROW()+(0), COLUMN()+(-4), 1))*INDIRECT(ADDRESS(ROW()+(0), COLUMN()+(-2), 1)), 2)</f>
        <v>6.31</v>
      </c>
    </row>
    <row r="23" spans="1:11" ht="13.50" thickBot="1" customHeight="1">
      <c r="A23" s="15"/>
      <c r="B23" s="15"/>
      <c r="C23" s="15"/>
      <c r="D23" s="15"/>
      <c r="E23" s="15"/>
      <c r="F23" s="15"/>
      <c r="G23" s="9" t="s">
        <v>47</v>
      </c>
      <c r="H23" s="9"/>
      <c r="I23" s="9"/>
      <c r="J23" s="9"/>
      <c r="K23" s="17">
        <f ca="1">ROUND(SUM(INDIRECT(ADDRESS(ROW()+(-1), COLUMN()+(0), 1)),INDIRECT(ADDRESS(ROW()+(-2), COLUMN()+(0), 1)),INDIRECT(ADDRESS(ROW()+(-3), COLUMN()+(0), 1)),INDIRECT(ADDRESS(ROW()+(-4), COLUMN()+(0), 1))), 2)</f>
        <v>19.6</v>
      </c>
    </row>
    <row r="24" spans="1:11" ht="13.50" thickBot="1" customHeight="1">
      <c r="A24" s="15">
        <v>3</v>
      </c>
      <c r="B24" s="15"/>
      <c r="C24" s="15"/>
      <c r="D24" s="15"/>
      <c r="E24" s="18" t="s">
        <v>48</v>
      </c>
      <c r="F24" s="18"/>
      <c r="G24" s="18"/>
      <c r="H24" s="18"/>
      <c r="I24" s="15"/>
      <c r="J24" s="15"/>
      <c r="K24" s="15"/>
    </row>
    <row r="25" spans="1:11" ht="13.50" thickBot="1" customHeight="1">
      <c r="A25" s="19"/>
      <c r="B25" s="19"/>
      <c r="C25" s="19"/>
      <c r="D25" s="20" t="s">
        <v>49</v>
      </c>
      <c r="E25" s="19" t="s">
        <v>50</v>
      </c>
      <c r="F25" s="19"/>
      <c r="G25" s="13">
        <v>2</v>
      </c>
      <c r="H25" s="13"/>
      <c r="I25" s="14">
        <f ca="1">ROUND(SUM(INDIRECT(ADDRESS(ROW()+(-2), COLUMN()+(2), 1)),INDIRECT(ADDRESS(ROW()+(-8), COLUMN()+(2), 1))), 2)</f>
        <v>33.75</v>
      </c>
      <c r="J25" s="14"/>
      <c r="K25" s="14">
        <f ca="1">ROUND(INDIRECT(ADDRESS(ROW()+(0), COLUMN()+(-4), 1))*INDIRECT(ADDRESS(ROW()+(0), COLUMN()+(-2), 1))/100, 2)</f>
        <v>0.68</v>
      </c>
    </row>
    <row r="26" spans="1:11" ht="13.50" thickBot="1" customHeight="1">
      <c r="A26" s="21" t="s">
        <v>51</v>
      </c>
      <c r="B26" s="21"/>
      <c r="C26" s="21"/>
      <c r="D26" s="22"/>
      <c r="E26" s="23"/>
      <c r="F26" s="23"/>
      <c r="G26" s="24" t="s">
        <v>52</v>
      </c>
      <c r="H26" s="24"/>
      <c r="I26" s="25"/>
      <c r="J26" s="25"/>
      <c r="K26" s="26">
        <f ca="1">ROUND(SUM(INDIRECT(ADDRESS(ROW()+(-1), COLUMN()+(0), 1)),INDIRECT(ADDRESS(ROW()+(-3), COLUMN()+(0), 1)),INDIRECT(ADDRESS(ROW()+(-9), COLUMN()+(0), 1))), 2)</f>
        <v>34.43</v>
      </c>
    </row>
    <row r="29" spans="1:11" ht="13.50" thickBot="1" customHeight="1">
      <c r="A29" s="27" t="s">
        <v>53</v>
      </c>
      <c r="B29" s="27"/>
      <c r="C29" s="27"/>
      <c r="D29" s="27"/>
      <c r="E29" s="27"/>
      <c r="F29" s="27" t="s">
        <v>54</v>
      </c>
      <c r="G29" s="27"/>
      <c r="H29" s="27" t="s">
        <v>55</v>
      </c>
      <c r="I29" s="27"/>
      <c r="J29" s="27" t="s">
        <v>56</v>
      </c>
      <c r="K29" s="27"/>
    </row>
    <row r="30" spans="1:11" ht="13.50" thickBot="1" customHeight="1">
      <c r="A30" s="28" t="s">
        <v>57</v>
      </c>
      <c r="B30" s="28"/>
      <c r="C30" s="28"/>
      <c r="D30" s="28"/>
      <c r="E30" s="28"/>
      <c r="F30" s="29">
        <v>142010</v>
      </c>
      <c r="G30" s="29"/>
      <c r="H30" s="29">
        <v>1.10201e+006</v>
      </c>
      <c r="I30" s="29"/>
      <c r="J30" s="29" t="s">
        <v>58</v>
      </c>
      <c r="K30" s="29"/>
    </row>
    <row r="31" spans="1:11" ht="24.00" thickBot="1" customHeight="1">
      <c r="A31" s="30" t="s">
        <v>59</v>
      </c>
      <c r="B31" s="30"/>
      <c r="C31" s="30"/>
      <c r="D31" s="30"/>
      <c r="E31" s="30"/>
      <c r="F31" s="31"/>
      <c r="G31" s="31"/>
      <c r="H31" s="31"/>
      <c r="I31" s="31"/>
      <c r="J31" s="31"/>
      <c r="K31" s="31"/>
    </row>
    <row r="32" spans="1:11" ht="13.50" thickBot="1" customHeight="1">
      <c r="A32" s="28" t="s">
        <v>60</v>
      </c>
      <c r="B32" s="28"/>
      <c r="C32" s="28"/>
      <c r="D32" s="28"/>
      <c r="E32" s="28"/>
      <c r="F32" s="29">
        <v>1.18202e+006</v>
      </c>
      <c r="G32" s="29"/>
      <c r="H32" s="29">
        <v>1.18202e+006</v>
      </c>
      <c r="I32" s="29"/>
      <c r="J32" s="29" t="s">
        <v>61</v>
      </c>
      <c r="K32" s="29"/>
    </row>
    <row r="33" spans="1:11" ht="13.50" thickBot="1" customHeight="1">
      <c r="A33" s="30" t="s">
        <v>62</v>
      </c>
      <c r="B33" s="30"/>
      <c r="C33" s="30"/>
      <c r="D33" s="30"/>
      <c r="E33" s="30"/>
      <c r="F33" s="31"/>
      <c r="G33" s="31"/>
      <c r="H33" s="31"/>
      <c r="I33" s="31"/>
      <c r="J33" s="31"/>
      <c r="K33" s="31"/>
    </row>
    <row r="34" spans="1:11" ht="13.50" thickBot="1" customHeight="1">
      <c r="A34" s="28" t="s">
        <v>63</v>
      </c>
      <c r="B34" s="28"/>
      <c r="C34" s="28"/>
      <c r="D34" s="28"/>
      <c r="E34" s="28"/>
      <c r="F34" s="29">
        <v>142013</v>
      </c>
      <c r="G34" s="29"/>
      <c r="H34" s="29">
        <v>172013</v>
      </c>
      <c r="I34" s="29"/>
      <c r="J34" s="29">
        <v>3</v>
      </c>
      <c r="K34" s="29"/>
    </row>
    <row r="35" spans="1:11" ht="13.50" thickBot="1" customHeight="1">
      <c r="A35" s="30" t="s">
        <v>64</v>
      </c>
      <c r="B35" s="30"/>
      <c r="C35" s="30"/>
      <c r="D35" s="30"/>
      <c r="E35" s="30"/>
      <c r="F35" s="31"/>
      <c r="G35" s="31"/>
      <c r="H35" s="31"/>
      <c r="I35" s="31"/>
      <c r="J35" s="31"/>
      <c r="K35" s="31"/>
    </row>
    <row r="38" spans="1:1" ht="33.75" thickBot="1" customHeight="1">
      <c r="A38" s="1" t="s">
        <v>65</v>
      </c>
      <c r="B38" s="1"/>
      <c r="C38" s="1"/>
      <c r="D38" s="1"/>
      <c r="E38" s="1"/>
      <c r="F38" s="1"/>
      <c r="G38" s="1"/>
      <c r="H38" s="1"/>
      <c r="I38" s="1"/>
      <c r="J38" s="1"/>
      <c r="K38" s="1"/>
    </row>
    <row r="39" spans="1:1" ht="33.75" thickBot="1" customHeight="1">
      <c r="A39" s="1" t="s">
        <v>66</v>
      </c>
      <c r="B39" s="1"/>
      <c r="C39" s="1"/>
      <c r="D39" s="1"/>
      <c r="E39" s="1"/>
      <c r="F39" s="1"/>
      <c r="G39" s="1"/>
      <c r="H39" s="1"/>
      <c r="I39" s="1"/>
      <c r="J39" s="1"/>
      <c r="K39" s="1"/>
    </row>
    <row r="40" spans="1:1" ht="33.75" thickBot="1" customHeight="1">
      <c r="A40" s="1" t="s">
        <v>67</v>
      </c>
      <c r="B40" s="1"/>
      <c r="C40" s="1"/>
      <c r="D40" s="1"/>
      <c r="E40" s="1"/>
      <c r="F40" s="1"/>
      <c r="G40" s="1"/>
      <c r="H40" s="1"/>
      <c r="I40" s="1"/>
      <c r="J40" s="1"/>
      <c r="K40" s="1"/>
    </row>
  </sheetData>
  <mergeCells count="94">
    <mergeCell ref="A1:K1"/>
    <mergeCell ref="C3:K3"/>
    <mergeCell ref="A5:K5"/>
    <mergeCell ref="A8:C8"/>
    <mergeCell ref="E8:F8"/>
    <mergeCell ref="G8:H8"/>
    <mergeCell ref="I8:J8"/>
    <mergeCell ref="A9:C9"/>
    <mergeCell ref="E9:H9"/>
    <mergeCell ref="I9:J9"/>
    <mergeCell ref="A10:C10"/>
    <mergeCell ref="E10:F10"/>
    <mergeCell ref="G10:H10"/>
    <mergeCell ref="I10:J10"/>
    <mergeCell ref="A11:C11"/>
    <mergeCell ref="E11:F11"/>
    <mergeCell ref="G11:H11"/>
    <mergeCell ref="I11:J11"/>
    <mergeCell ref="A12:C12"/>
    <mergeCell ref="E12:F12"/>
    <mergeCell ref="G12:H12"/>
    <mergeCell ref="I12:J12"/>
    <mergeCell ref="A13:C13"/>
    <mergeCell ref="E13:F13"/>
    <mergeCell ref="G13:H13"/>
    <mergeCell ref="I13:J13"/>
    <mergeCell ref="A14:C14"/>
    <mergeCell ref="E14:F14"/>
    <mergeCell ref="G14:H14"/>
    <mergeCell ref="I14:J14"/>
    <mergeCell ref="A15:C15"/>
    <mergeCell ref="E15:F15"/>
    <mergeCell ref="G15:H15"/>
    <mergeCell ref="I15:J15"/>
    <mergeCell ref="A16:C16"/>
    <mergeCell ref="E16:F16"/>
    <mergeCell ref="G16:H16"/>
    <mergeCell ref="I16:J16"/>
    <mergeCell ref="A17:C17"/>
    <mergeCell ref="E17:F17"/>
    <mergeCell ref="G17:J17"/>
    <mergeCell ref="A18:C18"/>
    <mergeCell ref="E18:H18"/>
    <mergeCell ref="I18:J18"/>
    <mergeCell ref="A19:C19"/>
    <mergeCell ref="E19:F19"/>
    <mergeCell ref="G19:H19"/>
    <mergeCell ref="I19:J19"/>
    <mergeCell ref="A20:C20"/>
    <mergeCell ref="E20:F20"/>
    <mergeCell ref="G20:H20"/>
    <mergeCell ref="I20:J20"/>
    <mergeCell ref="A21:C21"/>
    <mergeCell ref="E21:F21"/>
    <mergeCell ref="G21:H21"/>
    <mergeCell ref="I21:J21"/>
    <mergeCell ref="A22:C22"/>
    <mergeCell ref="E22:F22"/>
    <mergeCell ref="G22:H22"/>
    <mergeCell ref="I22:J22"/>
    <mergeCell ref="A23:C23"/>
    <mergeCell ref="E23:F23"/>
    <mergeCell ref="G23:J23"/>
    <mergeCell ref="A24:C24"/>
    <mergeCell ref="E24:H24"/>
    <mergeCell ref="I24:J24"/>
    <mergeCell ref="A25:C25"/>
    <mergeCell ref="E25:F25"/>
    <mergeCell ref="G25:H25"/>
    <mergeCell ref="I25:J25"/>
    <mergeCell ref="A26:F26"/>
    <mergeCell ref="G26:J26"/>
    <mergeCell ref="A29:E29"/>
    <mergeCell ref="F29:G29"/>
    <mergeCell ref="H29:I29"/>
    <mergeCell ref="J29:K29"/>
    <mergeCell ref="A30:E30"/>
    <mergeCell ref="F30:G31"/>
    <mergeCell ref="H30:I31"/>
    <mergeCell ref="J30:K31"/>
    <mergeCell ref="A31:E31"/>
    <mergeCell ref="A32:E32"/>
    <mergeCell ref="F32:G33"/>
    <mergeCell ref="H32:I33"/>
    <mergeCell ref="J32:K33"/>
    <mergeCell ref="A33:E33"/>
    <mergeCell ref="A34:E34"/>
    <mergeCell ref="F34:G35"/>
    <mergeCell ref="H34:I35"/>
    <mergeCell ref="J34:K35"/>
    <mergeCell ref="A35:E35"/>
    <mergeCell ref="A38:K38"/>
    <mergeCell ref="A39:K39"/>
    <mergeCell ref="A40:K40"/>
  </mergeCells>
  <pageMargins left="0.147638" right="0.147638" top="0.206693" bottom="0.206693" header="0.0" footer="0.0"/>
  <pageSetup paperSize="9" orientation="portrait"/>
  <rowBreaks count="0" manualBreakCount="0">
    </rowBreaks>
</worksheet>
</file>