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<sst xmlns="http://schemas.openxmlformats.org/spreadsheetml/2006/main" count="48" uniqueCount="48">
  <si>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</si>
  <si>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QAF030</t>
  </si>
  <si>
    <t xml:space="preserve">U</t>
  </si>
  <si>
    <t xml:space="preserve">Trobada de coberta plana transitable, no ventilada amb bonera. Impermeabilització amb làmines asfàltiques.</t>
  </si>
  <si>
    <r>
      <rPr>
        <sz val="8.25"/>
        <color rgb="FF000000"/>
        <rFont val="Arial"/>
        <family val="2"/>
      </rPr>
      <t xml:space="preserve">Trobada de coberta plana transitable, no ventilada, amb enrajolat fix, tipus convencional amb bonera de sortida vertical, realitzant un rebaix en el suport al voltant de la bonera, en el qual es rebrà la impermeabilització formada per: peça de reforç de làmina de betum modificat amb plastòmer APP, LBM(APP)-40-FP, Imperpuma Plus PY-4 "GRUPO PUMA", massa nominal 4 kg/m², amb armadura de feltre de polièster de 135 g/m², acabada amb film plàstic termofusible en ambdues cares, totalment adherida al suport amb bufador, prèvia emprimació amb emulsió asfàltica de base aquosa, Lista Al Uso "GRUPO PUMA", i col·locació de bonera de cautxú EPDM, de sortida vertical, de 80 mm de diàmetre, amb reixeta plana de cautxú EPDM,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</si>
  <si>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</si>
  <si>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</si>
  <si>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</si>
  <si>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</si>
  <si>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</si>
  <si>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</si>
  <si>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</si>
  <si>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mt14pap100a</t>
  </si>
  <si>
    <t xml:space="preserve">kg</t>
  </si>
  <si>
    <t xml:space="preserve">Emulsió asfàltica de base aquosa, Lista Al Uso "GRUPO PUMA", tipus EA segons UNE 104231.</t>
  </si>
  <si>
    <t xml:space="preserve">mt14pap040b</t>
  </si>
  <si>
    <t xml:space="preserve">m²</t>
  </si>
  <si>
    <t xml:space="preserve">Làmina de betum modificat amb plastòmer APP, LBM(APP)-40-FP, Imperpuma Plus PY-4 "GRUPO PUMA", massa nominal 4 kg/m², amb armadura de feltre de polièster de 135 g/m², de superfície no protegida acabada amb film plàstic termofusible en ambdues cares. Segons UNE-EN 13707.</t>
  </si>
  <si>
    <t xml:space="preserve">mt15acc050be</t>
  </si>
  <si>
    <t xml:space="preserve">U</t>
  </si>
  <si>
    <t xml:space="preserve">Bonera de cautxú EPDM, de sortida vertical, de 80 mm de diàmetre, amb reixeta plana de cautxú EPDM.</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</si>
  <si>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</si>
  <si>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</si>
  <si>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</si>
  <si>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</si>
  <si>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</si>
  <si>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</si>
  <si>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</si>
  <si>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</si>
  <si>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</si>
  <si>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</si>
  <si>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</si>
  <si>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</si>
  <si>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</si>
  <si>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</si>
  <si>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</si>
  <si>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16,68€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</si>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</sst>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2.91</v>
      </c>
      <c r="I10" s="12">
        <f ca="1">ROUND(INDIRECT(ADDRESS(ROW()+(0), COLUMN()+(-3), 1))*INDIRECT(ADDRESS(ROW()+(0), COLUMN()+(-1), 1)), 2)</f>
        <v>0.87</v>
      </c>
    </row>
    <row r="11" spans="1:9" ht="45.00" thickBot="1" customHeight="1">
      <c r="A11" s="1" t="s">
        <v>15</v>
      </c>
      <c r="B11" s="1"/>
      <c r="C11" s="10" t="s">
        <v>16</v>
      </c>
      <c r="D11" s="1" t="s">
        <v>17</v>
      </c>
      <c r="E11" s="1"/>
      <c r="F11" s="11">
        <v>1.05</v>
      </c>
      <c r="G11" s="11"/>
      <c r="H11" s="12">
        <v>8.77</v>
      </c>
      <c r="I11" s="12">
        <f ca="1">ROUND(INDIRECT(ADDRESS(ROW()+(0), COLUMN()+(-3), 1))*INDIRECT(ADDRESS(ROW()+(0), COLUMN()+(-1), 1)), 2)</f>
        <v>9.21</v>
      </c>
    </row>
    <row r="12" spans="1:9" ht="24.00" thickBot="1" customHeight="1">
      <c r="A12" s="1" t="s">
        <v>18</v>
      </c>
      <c r="B12" s="1"/>
      <c r="C12" s="10" t="s">
        <v>19</v>
      </c>
      <c r="D12" s="1" t="s">
        <v>20</v>
      </c>
      <c r="E12" s="1"/>
      <c r="F12" s="13">
        <v>1</v>
      </c>
      <c r="G12" s="13"/>
      <c r="H12" s="14">
        <v>8.6</v>
      </c>
      <c r="I12" s="14">
        <f ca="1">ROUND(INDIRECT(ADDRESS(ROW()+(0), COLUMN()+(-3), 1))*INDIRECT(ADDRESS(ROW()+(0), COLUMN()+(-1), 1)), 2)</f>
        <v>8.6</v>
      </c>
    </row>
    <row r="13" spans="1:9" ht="13.50" thickBot="1" customHeight="1">
      <c r="A13" s="15"/>
      <c r="B13" s="15"/>
      <c r="C13" s="15"/>
      <c r="D13" s="15"/>
      <c r="E13" s="15"/>
      <c r="F13" s="9" t="s">
        <v>21</v>
      </c>
      <c r="G13" s="9"/>
      <c r="H13" s="9"/>
      <c r="I13" s="17">
        <f ca="1">ROUND(SUM(INDIRECT(ADDRESS(ROW()+(-1), COLUMN()+(0), 1)),INDIRECT(ADDRESS(ROW()+(-2), COLUMN()+(0), 1)),INDIRECT(ADDRESS(ROW()+(-3), COLUMN()+(0), 1))), 2)</f>
        <v>18.68</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0.384</v>
      </c>
      <c r="G15" s="11"/>
      <c r="H15" s="12">
        <v>28.42</v>
      </c>
      <c r="I15" s="12">
        <f ca="1">ROUND(INDIRECT(ADDRESS(ROW()+(0), COLUMN()+(-3), 1))*INDIRECT(ADDRESS(ROW()+(0), COLUMN()+(-1), 1)), 2)</f>
        <v>10.91</v>
      </c>
    </row>
    <row r="16" spans="1:9" ht="13.50" thickBot="1" customHeight="1">
      <c r="A16" s="1" t="s">
        <v>26</v>
      </c>
      <c r="B16" s="1"/>
      <c r="C16" s="10" t="s">
        <v>27</v>
      </c>
      <c r="D16" s="1" t="s">
        <v>28</v>
      </c>
      <c r="E16" s="1"/>
      <c r="F16" s="11">
        <v>0.384</v>
      </c>
      <c r="G16" s="11"/>
      <c r="H16" s="12">
        <v>25.28</v>
      </c>
      <c r="I16" s="12">
        <f ca="1">ROUND(INDIRECT(ADDRESS(ROW()+(0), COLUMN()+(-3), 1))*INDIRECT(ADDRESS(ROW()+(0), COLUMN()+(-1), 1)), 2)</f>
        <v>9.71</v>
      </c>
    </row>
    <row r="17" spans="1:9" ht="13.50" thickBot="1" customHeight="1">
      <c r="A17" s="1" t="s">
        <v>29</v>
      </c>
      <c r="B17" s="1"/>
      <c r="C17" s="10" t="s">
        <v>30</v>
      </c>
      <c r="D17" s="1" t="s">
        <v>31</v>
      </c>
      <c r="E17" s="1"/>
      <c r="F17" s="13">
        <v>0.36</v>
      </c>
      <c r="G17" s="13"/>
      <c r="H17" s="14">
        <v>29.34</v>
      </c>
      <c r="I17" s="14">
        <f ca="1">ROUND(INDIRECT(ADDRESS(ROW()+(0), COLUMN()+(-3), 1))*INDIRECT(ADDRESS(ROW()+(0), COLUMN()+(-1), 1)), 2)</f>
        <v>10.56</v>
      </c>
    </row>
    <row r="18" spans="1:9" ht="13.50" thickBot="1" customHeight="1">
      <c r="A18" s="15"/>
      <c r="B18" s="15"/>
      <c r="C18" s="15"/>
      <c r="D18" s="15"/>
      <c r="E18" s="15"/>
      <c r="F18" s="9" t="s">
        <v>32</v>
      </c>
      <c r="G18" s="9"/>
      <c r="H18" s="9"/>
      <c r="I18" s="17">
        <f ca="1">ROUND(SUM(INDIRECT(ADDRESS(ROW()+(-1), COLUMN()+(0), 1)),INDIRECT(ADDRESS(ROW()+(-2), COLUMN()+(0), 1)),INDIRECT(ADDRESS(ROW()+(-3), COLUMN()+(0), 1))), 2)</f>
        <v>31.18</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49.86</v>
      </c>
      <c r="I20" s="14">
        <f ca="1">ROUND(INDIRECT(ADDRESS(ROW()+(0), COLUMN()+(-3), 1))*INDIRECT(ADDRESS(ROW()+(0), COLUMN()+(-1), 1))/100, 2)</f>
        <v>1</v>
      </c>
    </row>
    <row r="21" spans="1:9" ht="13.50" thickBot="1" customHeight="1">
      <c r="A21" s="21" t="s">
        <v>36</v>
      </c>
      <c r="B21" s="21"/>
      <c r="C21" s="22"/>
      <c r="D21" s="23"/>
      <c r="E21" s="23"/>
      <c r="F21" s="24" t="s">
        <v>37</v>
      </c>
      <c r="G21" s="24"/>
      <c r="H21" s="25"/>
      <c r="I21" s="26">
        <f ca="1">ROUND(SUM(INDIRECT(ADDRESS(ROW()+(-1), COLUMN()+(0), 1)),INDIRECT(ADDRESS(ROW()+(-3), COLUMN()+(0), 1)),INDIRECT(ADDRESS(ROW()+(-8), COLUMN()+(0), 1))), 2)</f>
        <v>50.86</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