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<sst xmlns="http://schemas.openxmlformats.org/spreadsheetml/2006/main" count="56" uniqueCount="56">
  <si>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</si>
  <si>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QAF040</t>
  </si>
  <si>
    <t xml:space="preserve">U</t>
  </si>
  <si>
    <t xml:space="preserve">Trobada de coberta amb claraboia. Impermeabilització ambàmines asfàltiques.</t>
  </si>
  <si>
    <r>
      <rPr>
        <sz val="8.25"/>
        <color rgb="FF000000"/>
        <rFont val="Arial"/>
        <family val="2"/>
      </rPr>
      <t xml:space="preserve">Trobada de coberta plana no transitable, no ventilada, Deck, tipus convencional amb claraboia. Impermeabilització amb banda de reforç de 50 cm d'amplada, realitzada a partir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Acabat amb banda de terminació de 50 cm de desenvolupament amb làmina de betum modificat amb plastòmer APP, LBM(APP)-50/G-FP, Imperpuma Plus Parking "GRUPO PUMA", massa nominal 5 kg/m², amb armadura de feltre de polièster de 160 g/m², de superfície autoprotegida (protecció amb grànuls de pissarra de color gris en la cara exterior i un film plàstic termofusible en la cara interior). Inclús perfils auxiliars.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</si>
  <si>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</si>
  <si>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</si>
  <si>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</si>
  <si>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</si>
  <si>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</si>
  <si>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</si>
  <si>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</si>
  <si>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</si>
  <si>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</si>
  <si>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</si>
  <si>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</si>
  <si>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</si>
  <si>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</si>
  <si>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mt14pap050d</t>
  </si>
  <si>
    <t xml:space="preserve">m²</t>
  </si>
  <si>
    <t xml:space="preserve">Làmina de betum modificat amb plastòmer APP, LBM(APP)-50/G-FP, Imperpuma Plus Parking "GRUPO PUMA", massa nominal 5 kg/m², amb armadura de feltre de polièster de 160 g/m², de superfície autoprotegida (protecció amb grànuls de pissarra de color gris en la cara exterior i un film plàstic termofusible en la cara interior). Segons UNE-EN 13707.</t>
  </si>
  <si>
    <t xml:space="preserve">mt15acc020d</t>
  </si>
  <si>
    <t xml:space="preserve">m</t>
  </si>
  <si>
    <t xml:space="preserve">Perfil de xapa d'acer galvanitzat, espessor 0,8 mm, desenvolupament 300 mm, i 3 plecs.</t>
  </si>
  <si>
    <t xml:space="preserve">mt15acc020c</t>
  </si>
  <si>
    <t xml:space="preserve">m</t>
  </si>
  <si>
    <t xml:space="preserve">Perfil de xapa d'acer galvanitzat, espessor 0,8 mm, desenvolupament 300 mm, i 2 plecs.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</si>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</sst>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5.95" customWidth="1"/>
    <col min="5" max="5" width="75.14" customWidth="1"/>
    <col min="6" max="6" width="2.38" customWidth="1"/>
    <col min="7" max="7" width="9.52" customWidth="1"/>
    <col min="8" max="8" width="3.74"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24.00" thickBot="1" customHeight="1">
      <c r="A10" s="1" t="s">
        <v>12</v>
      </c>
      <c r="B10" s="1"/>
      <c r="C10" s="10" t="s">
        <v>13</v>
      </c>
      <c r="D10" s="10"/>
      <c r="E10" s="1" t="s">
        <v>14</v>
      </c>
      <c r="F10" s="1"/>
      <c r="G10" s="11">
        <v>0.3</v>
      </c>
      <c r="H10" s="11"/>
      <c r="I10" s="12">
        <v>2.16</v>
      </c>
      <c r="J10" s="12"/>
      <c r="K10" s="12">
        <f ca="1">ROUND(INDIRECT(ADDRESS(ROW()+(0), COLUMN()+(-4), 1))*INDIRECT(ADDRESS(ROW()+(0), COLUMN()+(-2), 1)), 2)</f>
        <v>0.65</v>
      </c>
    </row>
    <row r="11" spans="1:11" ht="45.00" thickBot="1" customHeight="1">
      <c r="A11" s="1" t="s">
        <v>15</v>
      </c>
      <c r="B11" s="1"/>
      <c r="C11" s="10" t="s">
        <v>16</v>
      </c>
      <c r="D11" s="10"/>
      <c r="E11" s="1" t="s">
        <v>17</v>
      </c>
      <c r="F11" s="1"/>
      <c r="G11" s="11">
        <v>1.05</v>
      </c>
      <c r="H11" s="11"/>
      <c r="I11" s="12">
        <v>5.11</v>
      </c>
      <c r="J11" s="12"/>
      <c r="K11" s="12">
        <f ca="1">ROUND(INDIRECT(ADDRESS(ROW()+(0), COLUMN()+(-4), 1))*INDIRECT(ADDRESS(ROW()+(0), COLUMN()+(-2), 1)), 2)</f>
        <v>5.37</v>
      </c>
    </row>
    <row r="12" spans="1:11" ht="45.00" thickBot="1" customHeight="1">
      <c r="A12" s="1" t="s">
        <v>18</v>
      </c>
      <c r="B12" s="1"/>
      <c r="C12" s="10" t="s">
        <v>19</v>
      </c>
      <c r="D12" s="10"/>
      <c r="E12" s="1" t="s">
        <v>20</v>
      </c>
      <c r="F12" s="1"/>
      <c r="G12" s="11">
        <v>1</v>
      </c>
      <c r="H12" s="11"/>
      <c r="I12" s="12">
        <v>6.14</v>
      </c>
      <c r="J12" s="12"/>
      <c r="K12" s="12">
        <f ca="1">ROUND(INDIRECT(ADDRESS(ROW()+(0), COLUMN()+(-4), 1))*INDIRECT(ADDRESS(ROW()+(0), COLUMN()+(-2), 1)), 2)</f>
        <v>6.14</v>
      </c>
    </row>
    <row r="13" spans="1:11" ht="13.50" thickBot="1" customHeight="1">
      <c r="A13" s="1" t="s">
        <v>21</v>
      </c>
      <c r="B13" s="1"/>
      <c r="C13" s="10" t="s">
        <v>22</v>
      </c>
      <c r="D13" s="10"/>
      <c r="E13" s="1" t="s">
        <v>23</v>
      </c>
      <c r="F13" s="1"/>
      <c r="G13" s="11">
        <v>2</v>
      </c>
      <c r="H13" s="11"/>
      <c r="I13" s="12">
        <v>1.59</v>
      </c>
      <c r="J13" s="12"/>
      <c r="K13" s="12">
        <f ca="1">ROUND(INDIRECT(ADDRESS(ROW()+(0), COLUMN()+(-4), 1))*INDIRECT(ADDRESS(ROW()+(0), COLUMN()+(-2), 1)), 2)</f>
        <v>3.18</v>
      </c>
    </row>
    <row r="14" spans="1:11" ht="13.50" thickBot="1" customHeight="1">
      <c r="A14" s="1" t="s">
        <v>24</v>
      </c>
      <c r="B14" s="1"/>
      <c r="C14" s="10" t="s">
        <v>25</v>
      </c>
      <c r="D14" s="10"/>
      <c r="E14" s="1" t="s">
        <v>26</v>
      </c>
      <c r="F14" s="1"/>
      <c r="G14" s="13">
        <v>2</v>
      </c>
      <c r="H14" s="13"/>
      <c r="I14" s="14">
        <v>1.51</v>
      </c>
      <c r="J14" s="14"/>
      <c r="K14" s="14">
        <f ca="1">ROUND(INDIRECT(ADDRESS(ROW()+(0), COLUMN()+(-4), 1))*INDIRECT(ADDRESS(ROW()+(0), COLUMN()+(-2), 1)), 2)</f>
        <v>3.02</v>
      </c>
    </row>
    <row r="15" spans="1:11" ht="13.50" thickBot="1" customHeight="1">
      <c r="A15" s="15"/>
      <c r="B15" s="15"/>
      <c r="C15" s="15"/>
      <c r="D15" s="15"/>
      <c r="E15" s="15"/>
      <c r="F15" s="15"/>
      <c r="G15" s="9" t="s">
        <v>27</v>
      </c>
      <c r="H15" s="9"/>
      <c r="I15" s="9"/>
      <c r="J15" s="9"/>
      <c r="K15" s="17">
        <f ca="1">ROUND(SUM(INDIRECT(ADDRESS(ROW()+(-1), COLUMN()+(0), 1)),INDIRECT(ADDRESS(ROW()+(-2), COLUMN()+(0), 1)),INDIRECT(ADDRESS(ROW()+(-3), COLUMN()+(0), 1)),INDIRECT(ADDRESS(ROW()+(-4), COLUMN()+(0), 1)),INDIRECT(ADDRESS(ROW()+(-5), COLUMN()+(0), 1))), 2)</f>
        <v>18.36</v>
      </c>
    </row>
    <row r="16" spans="1:11" ht="13.50" thickBot="1" customHeight="1">
      <c r="A16" s="15">
        <v>2</v>
      </c>
      <c r="B16" s="15"/>
      <c r="C16" s="15"/>
      <c r="D16" s="15"/>
      <c r="E16" s="18" t="s">
        <v>28</v>
      </c>
      <c r="F16" s="18"/>
      <c r="G16" s="18"/>
      <c r="H16" s="18"/>
      <c r="I16" s="15"/>
      <c r="J16" s="15"/>
      <c r="K16" s="15"/>
    </row>
    <row r="17" spans="1:11" ht="13.50" thickBot="1" customHeight="1">
      <c r="A17" s="1" t="s">
        <v>29</v>
      </c>
      <c r="B17" s="1"/>
      <c r="C17" s="10" t="s">
        <v>30</v>
      </c>
      <c r="D17" s="10"/>
      <c r="E17" s="1" t="s">
        <v>31</v>
      </c>
      <c r="F17" s="1"/>
      <c r="G17" s="11">
        <v>0.209</v>
      </c>
      <c r="H17" s="11"/>
      <c r="I17" s="12">
        <v>24.5</v>
      </c>
      <c r="J17" s="12"/>
      <c r="K17" s="12">
        <f ca="1">ROUND(INDIRECT(ADDRESS(ROW()+(0), COLUMN()+(-4), 1))*INDIRECT(ADDRESS(ROW()+(0), COLUMN()+(-2), 1)), 2)</f>
        <v>5.12</v>
      </c>
    </row>
    <row r="18" spans="1:11" ht="13.50" thickBot="1" customHeight="1">
      <c r="A18" s="1" t="s">
        <v>32</v>
      </c>
      <c r="B18" s="1"/>
      <c r="C18" s="10" t="s">
        <v>33</v>
      </c>
      <c r="D18" s="10"/>
      <c r="E18" s="1" t="s">
        <v>34</v>
      </c>
      <c r="F18" s="1"/>
      <c r="G18" s="11">
        <v>0.209</v>
      </c>
      <c r="H18" s="11"/>
      <c r="I18" s="12">
        <v>21.75</v>
      </c>
      <c r="J18" s="12"/>
      <c r="K18" s="12">
        <f ca="1">ROUND(INDIRECT(ADDRESS(ROW()+(0), COLUMN()+(-4), 1))*INDIRECT(ADDRESS(ROW()+(0), COLUMN()+(-2), 1)), 2)</f>
        <v>4.55</v>
      </c>
    </row>
    <row r="19" spans="1:11" ht="13.50" thickBot="1" customHeight="1">
      <c r="A19" s="1" t="s">
        <v>35</v>
      </c>
      <c r="B19" s="1"/>
      <c r="C19" s="10" t="s">
        <v>36</v>
      </c>
      <c r="D19" s="10"/>
      <c r="E19" s="1" t="s">
        <v>37</v>
      </c>
      <c r="F19" s="1"/>
      <c r="G19" s="11">
        <v>0.116</v>
      </c>
      <c r="H19" s="11"/>
      <c r="I19" s="12">
        <v>24.5</v>
      </c>
      <c r="J19" s="12"/>
      <c r="K19" s="12">
        <f ca="1">ROUND(INDIRECT(ADDRESS(ROW()+(0), COLUMN()+(-4), 1))*INDIRECT(ADDRESS(ROW()+(0), COLUMN()+(-2), 1)), 2)</f>
        <v>2.84</v>
      </c>
    </row>
    <row r="20" spans="1:11" ht="13.50" thickBot="1" customHeight="1">
      <c r="A20" s="1" t="s">
        <v>38</v>
      </c>
      <c r="B20" s="1"/>
      <c r="C20" s="10" t="s">
        <v>39</v>
      </c>
      <c r="D20" s="10"/>
      <c r="E20" s="1" t="s">
        <v>40</v>
      </c>
      <c r="F20" s="1"/>
      <c r="G20" s="13">
        <v>0.116</v>
      </c>
      <c r="H20" s="13"/>
      <c r="I20" s="14">
        <v>20.46</v>
      </c>
      <c r="J20" s="14"/>
      <c r="K20" s="14">
        <f ca="1">ROUND(INDIRECT(ADDRESS(ROW()+(0), COLUMN()+(-4), 1))*INDIRECT(ADDRESS(ROW()+(0), COLUMN()+(-2), 1)), 2)</f>
        <v>2.37</v>
      </c>
    </row>
    <row r="21" spans="1:11" ht="13.50" thickBot="1" customHeight="1">
      <c r="A21" s="15"/>
      <c r="B21" s="15"/>
      <c r="C21" s="15"/>
      <c r="D21" s="15"/>
      <c r="E21" s="15"/>
      <c r="F21" s="15"/>
      <c r="G21" s="9" t="s">
        <v>41</v>
      </c>
      <c r="H21" s="9"/>
      <c r="I21" s="9"/>
      <c r="J21" s="9"/>
      <c r="K21" s="17">
        <f ca="1">ROUND(SUM(INDIRECT(ADDRESS(ROW()+(-1), COLUMN()+(0), 1)),INDIRECT(ADDRESS(ROW()+(-2), COLUMN()+(0), 1)),INDIRECT(ADDRESS(ROW()+(-3), COLUMN()+(0), 1)),INDIRECT(ADDRESS(ROW()+(-4), COLUMN()+(0), 1))), 2)</f>
        <v>14.88</v>
      </c>
    </row>
    <row r="22" spans="1:11" ht="13.50" thickBot="1" customHeight="1">
      <c r="A22" s="15">
        <v>3</v>
      </c>
      <c r="B22" s="15"/>
      <c r="C22" s="15"/>
      <c r="D22" s="15"/>
      <c r="E22" s="18" t="s">
        <v>42</v>
      </c>
      <c r="F22" s="18"/>
      <c r="G22" s="18"/>
      <c r="H22" s="18"/>
      <c r="I22" s="15"/>
      <c r="J22" s="15"/>
      <c r="K22" s="15"/>
    </row>
    <row r="23" spans="1:11" ht="13.50" thickBot="1" customHeight="1">
      <c r="A23" s="19"/>
      <c r="B23" s="19"/>
      <c r="C23" s="20" t="s">
        <v>43</v>
      </c>
      <c r="D23" s="20"/>
      <c r="E23" s="19" t="s">
        <v>44</v>
      </c>
      <c r="F23" s="19"/>
      <c r="G23" s="13">
        <v>2</v>
      </c>
      <c r="H23" s="13"/>
      <c r="I23" s="14">
        <f ca="1">ROUND(SUM(INDIRECT(ADDRESS(ROW()+(-2), COLUMN()+(2), 1)),INDIRECT(ADDRESS(ROW()+(-8), COLUMN()+(2), 1))), 2)</f>
        <v>33.24</v>
      </c>
      <c r="J23" s="14"/>
      <c r="K23" s="14">
        <f ca="1">ROUND(INDIRECT(ADDRESS(ROW()+(0), COLUMN()+(-4), 1))*INDIRECT(ADDRESS(ROW()+(0), COLUMN()+(-2), 1))/100, 2)</f>
        <v>0.66</v>
      </c>
    </row>
    <row r="24" spans="1:11" ht="13.50" thickBot="1" customHeight="1">
      <c r="A24" s="8"/>
      <c r="B24" s="8"/>
      <c r="C24" s="8"/>
      <c r="D24" s="8"/>
      <c r="E24" s="8"/>
      <c r="F24" s="8"/>
      <c r="G24" s="21" t="s">
        <v>45</v>
      </c>
      <c r="H24" s="21"/>
      <c r="I24" s="21"/>
      <c r="J24" s="21"/>
      <c r="K24" s="22">
        <f ca="1">ROUND(SUM(INDIRECT(ADDRESS(ROW()+(-1), COLUMN()+(0), 1)),INDIRECT(ADDRESS(ROW()+(-3), COLUMN()+(0), 1)),INDIRECT(ADDRESS(ROW()+(-9), COLUMN()+(0), 1))), 2)</f>
        <v>33.9</v>
      </c>
    </row>
    <row r="27" spans="1:11" ht="13.50" thickBot="1" customHeight="1">
      <c r="A27" s="23" t="s">
        <v>46</v>
      </c>
      <c r="B27" s="23"/>
      <c r="C27" s="23"/>
      <c r="D27" s="23"/>
      <c r="E27" s="23"/>
      <c r="F27" s="23" t="s">
        <v>47</v>
      </c>
      <c r="G27" s="23"/>
      <c r="H27" s="23" t="s">
        <v>48</v>
      </c>
      <c r="I27" s="23"/>
      <c r="J27" s="23" t="s">
        <v>49</v>
      </c>
      <c r="K27" s="23"/>
    </row>
    <row r="28" spans="1:11" ht="13.50" thickBot="1" customHeight="1">
      <c r="A28" s="24" t="s">
        <v>50</v>
      </c>
      <c r="B28" s="24"/>
      <c r="C28" s="24"/>
      <c r="D28" s="24"/>
      <c r="E28" s="24"/>
      <c r="F28" s="25">
        <v>142010</v>
      </c>
      <c r="G28" s="25"/>
      <c r="H28" s="25">
        <v>1.10201e+006</v>
      </c>
      <c r="I28" s="25"/>
      <c r="J28" s="25" t="s">
        <v>51</v>
      </c>
      <c r="K28" s="25"/>
    </row>
    <row r="29" spans="1:11" ht="24.00" thickBot="1" customHeight="1">
      <c r="A29" s="26" t="s">
        <v>52</v>
      </c>
      <c r="B29" s="26"/>
      <c r="C29" s="26"/>
      <c r="D29" s="26"/>
      <c r="E29" s="26"/>
      <c r="F29" s="27"/>
      <c r="G29" s="27"/>
      <c r="H29" s="27"/>
      <c r="I29" s="27"/>
      <c r="J29" s="27"/>
      <c r="K29" s="27"/>
    </row>
    <row r="32" spans="1:1" ht="33.75" thickBot="1" customHeight="1">
      <c r="A32" s="1" t="s">
        <v>53</v>
      </c>
      <c r="B32" s="1"/>
      <c r="C32" s="1"/>
      <c r="D32" s="1"/>
      <c r="E32" s="1"/>
      <c r="F32" s="1"/>
      <c r="G32" s="1"/>
      <c r="H32" s="1"/>
      <c r="I32" s="1"/>
      <c r="J32" s="1"/>
      <c r="K32" s="1"/>
    </row>
    <row r="33" spans="1:1" ht="33.75" thickBot="1" customHeight="1">
      <c r="A33" s="1" t="s">
        <v>54</v>
      </c>
      <c r="B33" s="1"/>
      <c r="C33" s="1"/>
      <c r="D33" s="1"/>
      <c r="E33" s="1"/>
      <c r="F33" s="1"/>
      <c r="G33" s="1"/>
      <c r="H33" s="1"/>
      <c r="I33" s="1"/>
      <c r="J33" s="1"/>
      <c r="K33" s="1"/>
    </row>
    <row r="34" spans="1:1" ht="33.75" thickBot="1" customHeight="1">
      <c r="A34" s="1" t="s">
        <v>55</v>
      </c>
      <c r="B34" s="1"/>
      <c r="C34" s="1"/>
      <c r="D34" s="1"/>
      <c r="E34" s="1"/>
      <c r="F34" s="1"/>
      <c r="G34" s="1"/>
      <c r="H34" s="1"/>
      <c r="I34" s="1"/>
      <c r="J34" s="1"/>
      <c r="K34" s="1"/>
    </row>
  </sheetData>
  <mergeCells count="95">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J15"/>
    <mergeCell ref="A16:B16"/>
    <mergeCell ref="C16:D16"/>
    <mergeCell ref="E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J21"/>
    <mergeCell ref="A22:B22"/>
    <mergeCell ref="C22:D22"/>
    <mergeCell ref="E22:H22"/>
    <mergeCell ref="I22:J22"/>
    <mergeCell ref="A23:B23"/>
    <mergeCell ref="C23:D23"/>
    <mergeCell ref="E23:F23"/>
    <mergeCell ref="G23:H23"/>
    <mergeCell ref="I23:J23"/>
    <mergeCell ref="A24:B24"/>
    <mergeCell ref="C24:D24"/>
    <mergeCell ref="E24:F24"/>
    <mergeCell ref="G24:J24"/>
    <mergeCell ref="A27:E27"/>
    <mergeCell ref="F27:G27"/>
    <mergeCell ref="H27:I27"/>
    <mergeCell ref="J27:K27"/>
    <mergeCell ref="A28:E28"/>
    <mergeCell ref="F28:G29"/>
    <mergeCell ref="H28:I29"/>
    <mergeCell ref="J28:K29"/>
    <mergeCell ref="A29:E29"/>
    <mergeCell ref="A32:K32"/>
    <mergeCell ref="A33:K33"/>
    <mergeCell ref="A34:K34"/>
  </mergeCells>
  <pageMargins left="0.147638" right="0.147638" top="0.206693" bottom="0.206693" header="0.0" footer="0.0"/>
  <pageSetup paperSize="9" orientation="portrait"/>
  <rowBreaks count="0" manualBreakCount="0">
    </rowBreaks>
</worksheet>
</file>