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<sst xmlns="http://schemas.openxmlformats.org/spreadsheetml/2006/main" count="47" uniqueCount="47">
  <si>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</si>
  <si>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RAG020</t>
  </si>
  <si>
    <t xml:space="preserve">m</t>
  </si>
  <si>
    <t xml:space="preserve">Peça complementaria per enrajolat.</t>
  </si>
  <si>
    <r>
      <rPr>
        <sz val="8.25"/>
        <color rgb="FF000000"/>
        <rFont val="Arial"/>
        <family val="2"/>
      </rPr>
      <t xml:space="preserve">Alicatat amb llistell ceràmic de rajola de València, acabat llis, de 1 cm d'amplada, 5 €/m, col·locat en paraments interiors, rebut amb adhesiu cimentós d'enduriment normal, C1 T, segons UNE-EN 12004, amb lliscament reduït Pegoland Plus "GRUPO PUMA", amb junt obert (separació entre 3 i 15 mm).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</si>
  <si>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</si>
  <si>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</si>
  <si>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</si>
  <si>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</si>
  <si>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</si>
  <si>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</si>
  <si>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</si>
  <si>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mt09mor010c</t>
  </si>
  <si>
    <t xml:space="preserve">m³</t>
  </si>
  <si>
    <t xml:space="preserve">Morter de ciment CEM II/B-P 32,5 N tipus M-5, confeccionat en obra con 250 kg/m³ de ciment i una proporció en volum 1/6.</t>
  </si>
  <si>
    <t xml:space="preserve">mt09mcp010wa</t>
  </si>
  <si>
    <t xml:space="preserve">kg</t>
  </si>
  <si>
    <t xml:space="preserve">Adhesiu cimentós d'enduriment normal, C1 T, segons UNE-EN 12004, amb lliscament reduït, Pegoland Plus, "GRUPO PUMA", color gris, per a la col·locació en capa fina de peces ceràmiques amb grau d'absorció mitjà-alt en revestiments interiors, paviments interiors i exteriors i cèrcols, a base de ciment d'alta resistència, àrids seleccionats, additius i resines sintètiques.</t>
  </si>
  <si>
    <t xml:space="preserve">mt19ala010a500</t>
  </si>
  <si>
    <t xml:space="preserve">m</t>
  </si>
  <si>
    <t xml:space="preserve">Llistell ceràmic de rajola de València, acabat llis, de 1 cm d'amplada, 5,00€/m.</t>
  </si>
  <si>
    <t xml:space="preserve">mt09mcp020sa</t>
  </si>
  <si>
    <t xml:space="preserve">kg</t>
  </si>
  <si>
    <t xml:space="preserve">Morter de junts cimentós Morcemcolor Extra Fina "GRUPO PUMA", tipus CG2 W A, segons UNE-EN 13888, color Blanco, per junts de fins a 4 mm, a base de ciment d'alta resistència, àrids seleccionats, additius especials i pigments, per a rejuntat de peces ceràmiques de baixa porositat.</t>
  </si>
  <si>
    <t xml:space="preserve">Subtotal materials:</t>
  </si>
  <si>
    <t xml:space="preserve">Mà d'obra</t>
  </si>
  <si>
    <t xml:space="preserve">mo024</t>
  </si>
  <si>
    <t xml:space="preserve">h</t>
  </si>
  <si>
    <t xml:space="preserve">Oficial 1ª enrajolador.</t>
  </si>
  <si>
    <t xml:space="preserve">mo062</t>
  </si>
  <si>
    <t xml:space="preserve">h</t>
  </si>
  <si>
    <t xml:space="preserve">Ajudant enrajolador.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</si>
  <si>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</si>
  <si>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</si>
  <si>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</si>
  <si>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</si>
  <si>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2,54€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</si>
  <si>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</si>
  <si>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norma UNE i Títol de la norma transposició de norma harmonitzada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</si>
  <si>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</si>
  <si>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</si>
  <si>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</si>
  <si>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12004:2008/A1:2012</t>
  </si>
  <si>
    <t xml:space="preserve">Adhesivos para baldosas cerámicas. Requisitos, evaluación de la conformidad, clasificación y designación.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</si>
  <si>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 i inici del període de coexistència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</si>
  <si>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del període de coexistència / entrada en vigor marcat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</si>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</sst>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0.85" customWidth="1"/>
    <col min="4" max="4" width="6.63" customWidth="1"/>
    <col min="5" max="5" width="73.10" customWidth="1"/>
    <col min="6" max="6" width="2.04" customWidth="1"/>
    <col min="7" max="7" width="9.69" customWidth="1"/>
    <col min="8" max="8" width="3.06" customWidth="1"/>
    <col min="9" max="9" width="10.20" customWidth="1"/>
    <col min="10" max="10" width="1.02" customWidth="1"/>
    <col min="11" max="11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7" t="s">
        <v>8</v>
      </c>
      <c r="H8" s="7"/>
      <c r="I8" s="7" t="s">
        <v>9</v>
      </c>
      <c r="J8" s="7"/>
      <c r="K8" s="7" t="s">
        <v>10</v>
      </c>
    </row>
    <row r="9" spans="1:11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  <c r="K9" s="8"/>
    </row>
    <row r="10" spans="1:11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"/>
      <c r="G10" s="11">
        <v>0.001</v>
      </c>
      <c r="H10" s="11"/>
      <c r="I10" s="12">
        <v>115.3</v>
      </c>
      <c r="J10" s="12"/>
      <c r="K10" s="12">
        <f ca="1">ROUND(INDIRECT(ADDRESS(ROW()+(0), COLUMN()+(-4), 1))*INDIRECT(ADDRESS(ROW()+(0), COLUMN()+(-2), 1)), 2)</f>
        <v>0.12</v>
      </c>
    </row>
    <row r="11" spans="1:11" ht="55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"/>
      <c r="G11" s="11">
        <v>0.027</v>
      </c>
      <c r="H11" s="11"/>
      <c r="I11" s="12">
        <v>0.26</v>
      </c>
      <c r="J11" s="12"/>
      <c r="K11" s="12">
        <f ca="1">ROUND(INDIRECT(ADDRESS(ROW()+(0), COLUMN()+(-4), 1))*INDIRECT(ADDRESS(ROW()+(0), COLUMN()+(-2), 1)), 2)</f>
        <v>0.01</v>
      </c>
    </row>
    <row r="12" spans="1:11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"/>
      <c r="G12" s="11">
        <v>1.05</v>
      </c>
      <c r="H12" s="11"/>
      <c r="I12" s="12">
        <v>5</v>
      </c>
      <c r="J12" s="12"/>
      <c r="K12" s="12">
        <f ca="1">ROUND(INDIRECT(ADDRESS(ROW()+(0), COLUMN()+(-4), 1))*INDIRECT(ADDRESS(ROW()+(0), COLUMN()+(-2), 1)), 2)</f>
        <v>5.25</v>
      </c>
    </row>
    <row r="13" spans="1:11" ht="45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"/>
      <c r="G13" s="13">
        <v>0.31</v>
      </c>
      <c r="H13" s="13"/>
      <c r="I13" s="14">
        <v>2</v>
      </c>
      <c r="J13" s="14"/>
      <c r="K13" s="14">
        <f ca="1">ROUND(INDIRECT(ADDRESS(ROW()+(0), COLUMN()+(-4), 1))*INDIRECT(ADDRESS(ROW()+(0), COLUMN()+(-2), 1)), 2)</f>
        <v>0.62</v>
      </c>
    </row>
    <row r="14" spans="1:11" ht="13.50" thickBot="1" customHeight="1">
      <c r="A14" s="15"/>
      <c r="B14" s="15"/>
      <c r="C14" s="15"/>
      <c r="D14" s="15"/>
      <c r="E14" s="15"/>
      <c r="F14" s="15"/>
      <c r="G14" s="9" t="s">
        <v>24</v>
      </c>
      <c r="H14" s="9"/>
      <c r="I14" s="9"/>
      <c r="J14" s="9"/>
      <c r="K14" s="17">
        <f ca="1">ROUND(SUM(INDIRECT(ADDRESS(ROW()+(-1), COLUMN()+(0), 1)),INDIRECT(ADDRESS(ROW()+(-2), COLUMN()+(0), 1)),INDIRECT(ADDRESS(ROW()+(-3), COLUMN()+(0), 1)),INDIRECT(ADDRESS(ROW()+(-4), COLUMN()+(0), 1))), 2)</f>
        <v>6</v>
      </c>
    </row>
    <row r="15" spans="1:11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8"/>
      <c r="H15" s="18"/>
      <c r="I15" s="15"/>
      <c r="J15" s="15"/>
      <c r="K15" s="15"/>
    </row>
    <row r="16" spans="1:11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"/>
      <c r="G16" s="11">
        <v>0.104</v>
      </c>
      <c r="H16" s="11"/>
      <c r="I16" s="12">
        <v>24.5</v>
      </c>
      <c r="J16" s="12"/>
      <c r="K16" s="12">
        <f ca="1">ROUND(INDIRECT(ADDRESS(ROW()+(0), COLUMN()+(-4), 1))*INDIRECT(ADDRESS(ROW()+(0), COLUMN()+(-2), 1)), 2)</f>
        <v>2.55</v>
      </c>
    </row>
    <row r="17" spans="1:11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"/>
      <c r="G17" s="13">
        <v>0.104</v>
      </c>
      <c r="H17" s="13"/>
      <c r="I17" s="14">
        <v>21.75</v>
      </c>
      <c r="J17" s="14"/>
      <c r="K17" s="14">
        <f ca="1">ROUND(INDIRECT(ADDRESS(ROW()+(0), COLUMN()+(-4), 1))*INDIRECT(ADDRESS(ROW()+(0), COLUMN()+(-2), 1)), 2)</f>
        <v>2.26</v>
      </c>
    </row>
    <row r="18" spans="1:11" ht="13.50" thickBot="1" customHeight="1">
      <c r="A18" s="15"/>
      <c r="B18" s="15"/>
      <c r="C18" s="15"/>
      <c r="D18" s="15"/>
      <c r="E18" s="15"/>
      <c r="F18" s="15"/>
      <c r="G18" s="9" t="s">
        <v>32</v>
      </c>
      <c r="H18" s="9"/>
      <c r="I18" s="9"/>
      <c r="J18" s="9"/>
      <c r="K18" s="17">
        <f ca="1">ROUND(SUM(INDIRECT(ADDRESS(ROW()+(-1), COLUMN()+(0), 1)),INDIRECT(ADDRESS(ROW()+(-2), COLUMN()+(0), 1))), 2)</f>
        <v>4.81</v>
      </c>
    </row>
    <row r="19" spans="1:11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8"/>
      <c r="H19" s="18"/>
      <c r="I19" s="15"/>
      <c r="J19" s="15"/>
      <c r="K19" s="15"/>
    </row>
    <row r="20" spans="1:11" ht="13.50" thickBot="1" customHeight="1">
      <c r="A20" s="19"/>
      <c r="B20" s="19"/>
      <c r="C20" s="19"/>
      <c r="D20" s="20" t="s">
        <v>34</v>
      </c>
      <c r="E20" s="19" t="s">
        <v>35</v>
      </c>
      <c r="F20" s="19"/>
      <c r="G20" s="13">
        <v>2</v>
      </c>
      <c r="H20" s="13"/>
      <c r="I20" s="14">
        <f ca="1">ROUND(SUM(INDIRECT(ADDRESS(ROW()+(-2), COLUMN()+(2), 1)),INDIRECT(ADDRESS(ROW()+(-6), COLUMN()+(2), 1))), 2)</f>
        <v>10.81</v>
      </c>
      <c r="J20" s="14"/>
      <c r="K20" s="14">
        <f ca="1">ROUND(INDIRECT(ADDRESS(ROW()+(0), COLUMN()+(-4), 1))*INDIRECT(ADDRESS(ROW()+(0), COLUMN()+(-2), 1))/100, 2)</f>
        <v>0.22</v>
      </c>
    </row>
    <row r="21" spans="1:11" ht="13.50" thickBot="1" customHeight="1">
      <c r="A21" s="21" t="s">
        <v>36</v>
      </c>
      <c r="B21" s="21"/>
      <c r="C21" s="21"/>
      <c r="D21" s="22"/>
      <c r="E21" s="23"/>
      <c r="F21" s="23"/>
      <c r="G21" s="24" t="s">
        <v>37</v>
      </c>
      <c r="H21" s="24"/>
      <c r="I21" s="25"/>
      <c r="J21" s="25"/>
      <c r="K21" s="26">
        <f ca="1">ROUND(SUM(INDIRECT(ADDRESS(ROW()+(-1), COLUMN()+(0), 1)),INDIRECT(ADDRESS(ROW()+(-3), COLUMN()+(0), 1)),INDIRECT(ADDRESS(ROW()+(-7), COLUMN()+(0), 1))), 2)</f>
        <v>11.03</v>
      </c>
    </row>
    <row r="24" spans="1:11" ht="13.50" thickBot="1" customHeight="1">
      <c r="A24" s="27" t="s">
        <v>38</v>
      </c>
      <c r="B24" s="27"/>
      <c r="C24" s="27"/>
      <c r="D24" s="27"/>
      <c r="E24" s="27"/>
      <c r="F24" s="27" t="s">
        <v>39</v>
      </c>
      <c r="G24" s="27"/>
      <c r="H24" s="27" t="s">
        <v>40</v>
      </c>
      <c r="I24" s="27"/>
      <c r="J24" s="27" t="s">
        <v>41</v>
      </c>
      <c r="K24" s="27"/>
    </row>
    <row r="25" spans="1:11" ht="13.50" thickBot="1" customHeight="1">
      <c r="A25" s="28" t="s">
        <v>42</v>
      </c>
      <c r="B25" s="28"/>
      <c r="C25" s="28"/>
      <c r="D25" s="28"/>
      <c r="E25" s="28"/>
      <c r="F25" s="29">
        <v>142013</v>
      </c>
      <c r="G25" s="29"/>
      <c r="H25" s="29">
        <v>172013</v>
      </c>
      <c r="I25" s="29"/>
      <c r="J25" s="29">
        <v>3</v>
      </c>
      <c r="K25" s="29"/>
    </row>
    <row r="26" spans="1:11" ht="13.50" thickBot="1" customHeight="1">
      <c r="A26" s="30" t="s">
        <v>43</v>
      </c>
      <c r="B26" s="30"/>
      <c r="C26" s="30"/>
      <c r="D26" s="30"/>
      <c r="E26" s="30"/>
      <c r="F26" s="31"/>
      <c r="G26" s="31"/>
      <c r="H26" s="31"/>
      <c r="I26" s="31"/>
      <c r="J26" s="31"/>
      <c r="K26" s="31"/>
    </row>
    <row r="29" spans="1:1" ht="33.75" thickBot="1" customHeight="1">
      <c r="A29" s="1" t="s">
        <v>44</v>
      </c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" ht="33.75" thickBot="1" customHeight="1">
      <c r="A30" s="1" t="s">
        <v>45</v>
      </c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" ht="33.75" thickBot="1" customHeight="1">
      <c r="A31" s="1" t="s">
        <v>46</v>
      </c>
      <c r="B31" s="1"/>
      <c r="C31" s="1"/>
      <c r="D31" s="1"/>
      <c r="E31" s="1"/>
      <c r="F31" s="1"/>
      <c r="G31" s="1"/>
      <c r="H31" s="1"/>
      <c r="I31" s="1"/>
      <c r="J31" s="1"/>
      <c r="K31" s="1"/>
    </row>
  </sheetData>
  <mergeCells count="64">
    <mergeCell ref="A1:K1"/>
    <mergeCell ref="C3:K3"/>
    <mergeCell ref="A5:K5"/>
    <mergeCell ref="A8:C8"/>
    <mergeCell ref="E8:F8"/>
    <mergeCell ref="G8:H8"/>
    <mergeCell ref="I8:J8"/>
    <mergeCell ref="A9:C9"/>
    <mergeCell ref="E9:H9"/>
    <mergeCell ref="I9:J9"/>
    <mergeCell ref="A10:C10"/>
    <mergeCell ref="E10:F10"/>
    <mergeCell ref="G10:H10"/>
    <mergeCell ref="I10:J10"/>
    <mergeCell ref="A11:C11"/>
    <mergeCell ref="E11:F11"/>
    <mergeCell ref="G11:H11"/>
    <mergeCell ref="I11:J11"/>
    <mergeCell ref="A12:C12"/>
    <mergeCell ref="E12:F12"/>
    <mergeCell ref="G12:H12"/>
    <mergeCell ref="I12:J12"/>
    <mergeCell ref="A13:C13"/>
    <mergeCell ref="E13:F13"/>
    <mergeCell ref="G13:H13"/>
    <mergeCell ref="I13:J13"/>
    <mergeCell ref="A14:C14"/>
    <mergeCell ref="E14:F14"/>
    <mergeCell ref="G14:J14"/>
    <mergeCell ref="A15:C15"/>
    <mergeCell ref="E15:H15"/>
    <mergeCell ref="I15:J15"/>
    <mergeCell ref="A16:C16"/>
    <mergeCell ref="E16:F16"/>
    <mergeCell ref="G16:H16"/>
    <mergeCell ref="I16:J16"/>
    <mergeCell ref="A17:C17"/>
    <mergeCell ref="E17:F17"/>
    <mergeCell ref="G17:H17"/>
    <mergeCell ref="I17:J17"/>
    <mergeCell ref="A18:C18"/>
    <mergeCell ref="E18:F18"/>
    <mergeCell ref="G18:J18"/>
    <mergeCell ref="A19:C19"/>
    <mergeCell ref="E19:H19"/>
    <mergeCell ref="I19:J19"/>
    <mergeCell ref="A20:C20"/>
    <mergeCell ref="E20:F20"/>
    <mergeCell ref="G20:H20"/>
    <mergeCell ref="I20:J20"/>
    <mergeCell ref="A21:F21"/>
    <mergeCell ref="G21:J21"/>
    <mergeCell ref="A24:E24"/>
    <mergeCell ref="F24:G24"/>
    <mergeCell ref="H24:I24"/>
    <mergeCell ref="J24:K24"/>
    <mergeCell ref="A25:E25"/>
    <mergeCell ref="F25:G26"/>
    <mergeCell ref="H25:I26"/>
    <mergeCell ref="J25:K26"/>
    <mergeCell ref="A26:E26"/>
    <mergeCell ref="A29:K29"/>
    <mergeCell ref="A30:K30"/>
    <mergeCell ref="A31:K31"/>
  </mergeCells>
  <pageMargins left="0.147638" right="0.147638" top="0.206693" bottom="0.206693" header="0.0" footer="0.0"/>
  <pageSetup paperSize="9" orientation="portrait"/>
  <rowBreaks count="0" manualBreakCount="0">
    </rowBreaks>
</worksheet>
</file>