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<sst xmlns="http://schemas.openxmlformats.org/spreadsheetml/2006/main" count="56" uniqueCount="56">
  <si>
    <t xml:space="preserve"/>
  </si>
  <si>
    <t xml:space="preserve">QAF040</t>
  </si>
  <si>
    <t xml:space="preserve">U</t>
  </si>
  <si>
    <t xml:space="preserve">Trobada de coberta amb claraboia. Impermeabilització ambàmines asfàltiques.</t>
  </si>
  <si>
    <r>
      <rPr>
        <sz val="8.25"/>
        <color rgb="FF000000"/>
        <rFont val="Arial"/>
        <family val="2"/>
      </rPr>
      <t xml:space="preserve">Trobada de coberta plana no transitable, no ventilada, Deck, tipus convencional amb claraboia. Impermeabilització amb banda de reforç de 50 cm d'amplada, realitzada a partir de làmina de betum modificat amb plastòmer APP, LBM(APP)-40-FP, Imperpuma Plus PY-4 "GRUPO PUMA", massa nominal 4 kg/m², amb armadura de feltre de polièster de 135 g/m², acabada amb film plàstic termofusible en ambdues cares, totalment adherida al suport amb bufador, prèvia emprimació amb emulsió asfàltica de base aquosa, Lista Al Uso "GRUPO PUMA". Acabat amb banda de terminació de 50 cm de desenvolupament amb làmina de betum modificat amb plastòmer APP, LBM(APP)-50/G-FP, Imperpuma Plus Parking "GRUPO PUMA", massa nominal 5 kg/m², amb armadura de feltre de polièster de 160 g/m², de superfície autoprotegida (protecció amb grànuls de pissarra de color gris en la cara exterior i un film plàstic termofusible en la cara interior). Inclús perfils auxiliars.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</si>
  <si>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</si>
  <si>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</si>
  <si>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</si>
  <si>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</si>
  <si>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</si>
  <si>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</si>
  <si>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</si>
  <si>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mt14pap100a</t>
  </si>
  <si>
    <t xml:space="preserve">kg</t>
  </si>
  <si>
    <t xml:space="preserve">Emulsió asfàltica de base aquosa, Lista Al Uso "GRUPO PUMA", tipus EA segons UNE 104231.</t>
  </si>
  <si>
    <t xml:space="preserve">mt14pap040b</t>
  </si>
  <si>
    <t xml:space="preserve">m²</t>
  </si>
  <si>
    <t xml:space="preserve">Làmina de betum modificat amb plastòmer APP, LBM(APP)-40-FP, Imperpuma Plus PY-4 "GRUPO PUMA", massa nominal 4 kg/m², amb armadura de feltre de polièster de 135 g/m², de superfície no protegida acabada amb film plàstic termofusible en ambdues cares. Segons UNE-EN 13707.</t>
  </si>
  <si>
    <t xml:space="preserve">mt14pap050d</t>
  </si>
  <si>
    <t xml:space="preserve">m²</t>
  </si>
  <si>
    <t xml:space="preserve">Làmina de betum modificat amb plastòmer APP, LBM(APP)-50/G-FP, Imperpuma Plus Parking "GRUPO PUMA", massa nominal 5 kg/m², amb armadura de feltre de polièster de 160 g/m², de superfície autoprotegida (protecció amb grànuls de pissarra de color gris en la cara exterior i un film plàstic termofusible en la cara interior). Segons UNE-EN 13707.</t>
  </si>
  <si>
    <t xml:space="preserve">mt15acc020d</t>
  </si>
  <si>
    <t xml:space="preserve">m</t>
  </si>
  <si>
    <t xml:space="preserve">Perfil de xapa d'acer galvanitzat, espessor 0,8 mm, desenvolupament 300 mm, i 3 plecs.</t>
  </si>
  <si>
    <t xml:space="preserve">mt15acc020c</t>
  </si>
  <si>
    <t xml:space="preserve">m</t>
  </si>
  <si>
    <t xml:space="preserve">Perfil de xapa d'acer galvanitzat, espessor 0,8 mm, desenvolupament 300 mm, i 2 plecs.</t>
  </si>
  <si>
    <t xml:space="preserve">Subtotal materials:</t>
  </si>
  <si>
    <t xml:space="preserve">Mà d'obra</t>
  </si>
  <si>
    <t xml:space="preserve">mo029</t>
  </si>
  <si>
    <t xml:space="preserve">h</t>
  </si>
  <si>
    <t xml:space="preserve">Oficial 1ª aplicador de làmines impermeabilitzants.</t>
  </si>
  <si>
    <t xml:space="preserve">mo067</t>
  </si>
  <si>
    <t xml:space="preserve">h</t>
  </si>
  <si>
    <t xml:space="preserve">Ajudant aplicador de làmines impermeabilitzants.</t>
  </si>
  <si>
    <t xml:space="preserve">mo020</t>
  </si>
  <si>
    <t xml:space="preserve">h</t>
  </si>
  <si>
    <t xml:space="preserve">Oficial 1ª construcció.</t>
  </si>
  <si>
    <t xml:space="preserve">mo113</t>
  </si>
  <si>
    <t xml:space="preserve">h</t>
  </si>
  <si>
    <t xml:space="preserve">Peó ordinari construcció.</t>
  </si>
  <si>
    <t xml:space="preserve">Subtotal mà d'obra:</t>
  </si>
  <si>
    <t xml:space="preserve">Costos directes complementaris</t>
  </si>
  <si>
    <t xml:space="preserve">%</t>
  </si>
  <si>
    <t xml:space="preserve">Costos directes complementaris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</si>
  <si>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</si>
  <si>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norma UNE i Títol de la norma transposició de norma harmonitzada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</si>
  <si>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</si>
  <si>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</si>
  <si>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</si>
  <si>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13707:2005/A2:2010</t>
  </si>
  <si>
    <t xml:space="preserve">1/2+/3/4</t>
  </si>
  <si>
    <t xml:space="preserve">Láminas flexibles para la impermeabilización. Láminas bituminosas con armadura para impermeabilización de cubiertas. Definiciones y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</si>
  <si>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 i inici del període de coexistència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</si>
  <si>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del període de coexistència / entrada en vigor marcat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</si>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</sst>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6">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5" xfId="0" applyFont="1" applyAlignment="1">
      <alignment horizontal="left" vertical="center" wrapText="1"/>
    </xf>
    <xf numFmtId="0" fontId="0" fillId="0" borderId="5"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0.68" customWidth="1"/>
    <col min="4" max="4" width="5.95" customWidth="1"/>
    <col min="5" max="5" width="75.14" customWidth="1"/>
    <col min="6" max="6" width="2.38" customWidth="1"/>
    <col min="7" max="7" width="9.52" customWidth="1"/>
    <col min="8" max="8" width="3.74" customWidth="1"/>
    <col min="9" max="9" width="9.69" customWidth="1"/>
    <col min="10" max="10" width="1.02" customWidth="1"/>
    <col min="11" max="11" width="7.99"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87.00" thickBot="1" customHeight="1">
      <c r="A5" s="5" t="s">
        <v>4</v>
      </c>
      <c r="B5" s="5"/>
      <c r="C5" s="5"/>
      <c r="D5" s="5"/>
      <c r="E5" s="5"/>
      <c r="F5" s="5"/>
      <c r="G5" s="5"/>
      <c r="H5" s="5"/>
      <c r="I5" s="5"/>
      <c r="J5" s="5"/>
      <c r="K5" s="5"/>
    </row>
    <row r="8" spans="1:11" ht="24.00" thickBot="1" customHeight="1">
      <c r="A8" s="6" t="s">
        <v>5</v>
      </c>
      <c r="B8" s="6"/>
      <c r="C8" s="6" t="s">
        <v>6</v>
      </c>
      <c r="D8" s="6"/>
      <c r="E8" s="6" t="s">
        <v>7</v>
      </c>
      <c r="F8" s="6"/>
      <c r="G8" s="7" t="s">
        <v>8</v>
      </c>
      <c r="H8" s="7"/>
      <c r="I8" s="7" t="s">
        <v>9</v>
      </c>
      <c r="J8" s="7"/>
      <c r="K8" s="7" t="s">
        <v>10</v>
      </c>
    </row>
    <row r="9" spans="1:11" ht="13.50" thickBot="1" customHeight="1">
      <c r="A9" s="8">
        <v>1</v>
      </c>
      <c r="B9" s="8"/>
      <c r="C9" s="8"/>
      <c r="D9" s="8"/>
      <c r="E9" s="9" t="s">
        <v>11</v>
      </c>
      <c r="F9" s="9"/>
      <c r="G9" s="9"/>
      <c r="H9" s="9"/>
      <c r="I9" s="8"/>
      <c r="J9" s="8"/>
      <c r="K9" s="8"/>
    </row>
    <row r="10" spans="1:11" ht="24.00" thickBot="1" customHeight="1">
      <c r="A10" s="1" t="s">
        <v>12</v>
      </c>
      <c r="B10" s="1"/>
      <c r="C10" s="10" t="s">
        <v>13</v>
      </c>
      <c r="D10" s="10"/>
      <c r="E10" s="1" t="s">
        <v>14</v>
      </c>
      <c r="F10" s="1"/>
      <c r="G10" s="11">
        <v>0.3</v>
      </c>
      <c r="H10" s="11"/>
      <c r="I10" s="12">
        <v>2.16</v>
      </c>
      <c r="J10" s="12"/>
      <c r="K10" s="12">
        <f ca="1">ROUND(INDIRECT(ADDRESS(ROW()+(0), COLUMN()+(-4), 1))*INDIRECT(ADDRESS(ROW()+(0), COLUMN()+(-2), 1)), 2)</f>
        <v>0.65</v>
      </c>
    </row>
    <row r="11" spans="1:11" ht="45.00" thickBot="1" customHeight="1">
      <c r="A11" s="1" t="s">
        <v>15</v>
      </c>
      <c r="B11" s="1"/>
      <c r="C11" s="10" t="s">
        <v>16</v>
      </c>
      <c r="D11" s="10"/>
      <c r="E11" s="1" t="s">
        <v>17</v>
      </c>
      <c r="F11" s="1"/>
      <c r="G11" s="11">
        <v>1.05</v>
      </c>
      <c r="H11" s="11"/>
      <c r="I11" s="12">
        <v>5.11</v>
      </c>
      <c r="J11" s="12"/>
      <c r="K11" s="12">
        <f ca="1">ROUND(INDIRECT(ADDRESS(ROW()+(0), COLUMN()+(-4), 1))*INDIRECT(ADDRESS(ROW()+(0), COLUMN()+(-2), 1)), 2)</f>
        <v>5.37</v>
      </c>
    </row>
    <row r="12" spans="1:11" ht="45.00" thickBot="1" customHeight="1">
      <c r="A12" s="1" t="s">
        <v>18</v>
      </c>
      <c r="B12" s="1"/>
      <c r="C12" s="10" t="s">
        <v>19</v>
      </c>
      <c r="D12" s="10"/>
      <c r="E12" s="1" t="s">
        <v>20</v>
      </c>
      <c r="F12" s="1"/>
      <c r="G12" s="11">
        <v>1</v>
      </c>
      <c r="H12" s="11"/>
      <c r="I12" s="12">
        <v>6.14</v>
      </c>
      <c r="J12" s="12"/>
      <c r="K12" s="12">
        <f ca="1">ROUND(INDIRECT(ADDRESS(ROW()+(0), COLUMN()+(-4), 1))*INDIRECT(ADDRESS(ROW()+(0), COLUMN()+(-2), 1)), 2)</f>
        <v>6.14</v>
      </c>
    </row>
    <row r="13" spans="1:11" ht="13.50" thickBot="1" customHeight="1">
      <c r="A13" s="1" t="s">
        <v>21</v>
      </c>
      <c r="B13" s="1"/>
      <c r="C13" s="10" t="s">
        <v>22</v>
      </c>
      <c r="D13" s="10"/>
      <c r="E13" s="1" t="s">
        <v>23</v>
      </c>
      <c r="F13" s="1"/>
      <c r="G13" s="11">
        <v>2</v>
      </c>
      <c r="H13" s="11"/>
      <c r="I13" s="12">
        <v>1.59</v>
      </c>
      <c r="J13" s="12"/>
      <c r="K13" s="12">
        <f ca="1">ROUND(INDIRECT(ADDRESS(ROW()+(0), COLUMN()+(-4), 1))*INDIRECT(ADDRESS(ROW()+(0), COLUMN()+(-2), 1)), 2)</f>
        <v>3.18</v>
      </c>
    </row>
    <row r="14" spans="1:11" ht="13.50" thickBot="1" customHeight="1">
      <c r="A14" s="1" t="s">
        <v>24</v>
      </c>
      <c r="B14" s="1"/>
      <c r="C14" s="10" t="s">
        <v>25</v>
      </c>
      <c r="D14" s="10"/>
      <c r="E14" s="1" t="s">
        <v>26</v>
      </c>
      <c r="F14" s="1"/>
      <c r="G14" s="13">
        <v>2</v>
      </c>
      <c r="H14" s="13"/>
      <c r="I14" s="14">
        <v>1.51</v>
      </c>
      <c r="J14" s="14"/>
      <c r="K14" s="14">
        <f ca="1">ROUND(INDIRECT(ADDRESS(ROW()+(0), COLUMN()+(-4), 1))*INDIRECT(ADDRESS(ROW()+(0), COLUMN()+(-2), 1)), 2)</f>
        <v>3.02</v>
      </c>
    </row>
    <row r="15" spans="1:11" ht="13.50" thickBot="1" customHeight="1">
      <c r="A15" s="15"/>
      <c r="B15" s="15"/>
      <c r="C15" s="15"/>
      <c r="D15" s="15"/>
      <c r="E15" s="15"/>
      <c r="F15" s="15"/>
      <c r="G15" s="9" t="s">
        <v>27</v>
      </c>
      <c r="H15" s="9"/>
      <c r="I15" s="9"/>
      <c r="J15" s="9"/>
      <c r="K15" s="17">
        <f ca="1">ROUND(SUM(INDIRECT(ADDRESS(ROW()+(-1), COLUMN()+(0), 1)),INDIRECT(ADDRESS(ROW()+(-2), COLUMN()+(0), 1)),INDIRECT(ADDRESS(ROW()+(-3), COLUMN()+(0), 1)),INDIRECT(ADDRESS(ROW()+(-4), COLUMN()+(0), 1)),INDIRECT(ADDRESS(ROW()+(-5), COLUMN()+(0), 1))), 2)</f>
        <v>18.36</v>
      </c>
    </row>
    <row r="16" spans="1:11" ht="13.50" thickBot="1" customHeight="1">
      <c r="A16" s="15">
        <v>2</v>
      </c>
      <c r="B16" s="15"/>
      <c r="C16" s="15"/>
      <c r="D16" s="15"/>
      <c r="E16" s="18" t="s">
        <v>28</v>
      </c>
      <c r="F16" s="18"/>
      <c r="G16" s="18"/>
      <c r="H16" s="18"/>
      <c r="I16" s="15"/>
      <c r="J16" s="15"/>
      <c r="K16" s="15"/>
    </row>
    <row r="17" spans="1:11" ht="13.50" thickBot="1" customHeight="1">
      <c r="A17" s="1" t="s">
        <v>29</v>
      </c>
      <c r="B17" s="1"/>
      <c r="C17" s="10" t="s">
        <v>30</v>
      </c>
      <c r="D17" s="10"/>
      <c r="E17" s="1" t="s">
        <v>31</v>
      </c>
      <c r="F17" s="1"/>
      <c r="G17" s="11">
        <v>0.228</v>
      </c>
      <c r="H17" s="11"/>
      <c r="I17" s="12">
        <v>24.5</v>
      </c>
      <c r="J17" s="12"/>
      <c r="K17" s="12">
        <f ca="1">ROUND(INDIRECT(ADDRESS(ROW()+(0), COLUMN()+(-4), 1))*INDIRECT(ADDRESS(ROW()+(0), COLUMN()+(-2), 1)), 2)</f>
        <v>5.59</v>
      </c>
    </row>
    <row r="18" spans="1:11" ht="13.50" thickBot="1" customHeight="1">
      <c r="A18" s="1" t="s">
        <v>32</v>
      </c>
      <c r="B18" s="1"/>
      <c r="C18" s="10" t="s">
        <v>33</v>
      </c>
      <c r="D18" s="10"/>
      <c r="E18" s="1" t="s">
        <v>34</v>
      </c>
      <c r="F18" s="1"/>
      <c r="G18" s="11">
        <v>0.228</v>
      </c>
      <c r="H18" s="11"/>
      <c r="I18" s="12">
        <v>21.75</v>
      </c>
      <c r="J18" s="12"/>
      <c r="K18" s="12">
        <f ca="1">ROUND(INDIRECT(ADDRESS(ROW()+(0), COLUMN()+(-4), 1))*INDIRECT(ADDRESS(ROW()+(0), COLUMN()+(-2), 1)), 2)</f>
        <v>4.96</v>
      </c>
    </row>
    <row r="19" spans="1:11" ht="13.50" thickBot="1" customHeight="1">
      <c r="A19" s="1" t="s">
        <v>35</v>
      </c>
      <c r="B19" s="1"/>
      <c r="C19" s="10" t="s">
        <v>36</v>
      </c>
      <c r="D19" s="10"/>
      <c r="E19" s="1" t="s">
        <v>37</v>
      </c>
      <c r="F19" s="1"/>
      <c r="G19" s="11">
        <v>0.127</v>
      </c>
      <c r="H19" s="11"/>
      <c r="I19" s="12">
        <v>24.5</v>
      </c>
      <c r="J19" s="12"/>
      <c r="K19" s="12">
        <f ca="1">ROUND(INDIRECT(ADDRESS(ROW()+(0), COLUMN()+(-4), 1))*INDIRECT(ADDRESS(ROW()+(0), COLUMN()+(-2), 1)), 2)</f>
        <v>3.11</v>
      </c>
    </row>
    <row r="20" spans="1:11" ht="13.50" thickBot="1" customHeight="1">
      <c r="A20" s="1" t="s">
        <v>38</v>
      </c>
      <c r="B20" s="1"/>
      <c r="C20" s="10" t="s">
        <v>39</v>
      </c>
      <c r="D20" s="10"/>
      <c r="E20" s="1" t="s">
        <v>40</v>
      </c>
      <c r="F20" s="1"/>
      <c r="G20" s="13">
        <v>0.127</v>
      </c>
      <c r="H20" s="13"/>
      <c r="I20" s="14">
        <v>20.46</v>
      </c>
      <c r="J20" s="14"/>
      <c r="K20" s="14">
        <f ca="1">ROUND(INDIRECT(ADDRESS(ROW()+(0), COLUMN()+(-4), 1))*INDIRECT(ADDRESS(ROW()+(0), COLUMN()+(-2), 1)), 2)</f>
        <v>2.6</v>
      </c>
    </row>
    <row r="21" spans="1:11" ht="13.50" thickBot="1" customHeight="1">
      <c r="A21" s="15"/>
      <c r="B21" s="15"/>
      <c r="C21" s="15"/>
      <c r="D21" s="15"/>
      <c r="E21" s="15"/>
      <c r="F21" s="15"/>
      <c r="G21" s="9" t="s">
        <v>41</v>
      </c>
      <c r="H21" s="9"/>
      <c r="I21" s="9"/>
      <c r="J21" s="9"/>
      <c r="K21" s="17">
        <f ca="1">ROUND(SUM(INDIRECT(ADDRESS(ROW()+(-1), COLUMN()+(0), 1)),INDIRECT(ADDRESS(ROW()+(-2), COLUMN()+(0), 1)),INDIRECT(ADDRESS(ROW()+(-3), COLUMN()+(0), 1)),INDIRECT(ADDRESS(ROW()+(-4), COLUMN()+(0), 1))), 2)</f>
        <v>16.26</v>
      </c>
    </row>
    <row r="22" spans="1:11" ht="13.50" thickBot="1" customHeight="1">
      <c r="A22" s="15">
        <v>3</v>
      </c>
      <c r="B22" s="15"/>
      <c r="C22" s="15"/>
      <c r="D22" s="15"/>
      <c r="E22" s="18" t="s">
        <v>42</v>
      </c>
      <c r="F22" s="18"/>
      <c r="G22" s="18"/>
      <c r="H22" s="18"/>
      <c r="I22" s="15"/>
      <c r="J22" s="15"/>
      <c r="K22" s="15"/>
    </row>
    <row r="23" spans="1:11" ht="13.50" thickBot="1" customHeight="1">
      <c r="A23" s="19"/>
      <c r="B23" s="19"/>
      <c r="C23" s="20" t="s">
        <v>43</v>
      </c>
      <c r="D23" s="20"/>
      <c r="E23" s="19" t="s">
        <v>44</v>
      </c>
      <c r="F23" s="19"/>
      <c r="G23" s="13">
        <v>2</v>
      </c>
      <c r="H23" s="13"/>
      <c r="I23" s="14">
        <f ca="1">ROUND(SUM(INDIRECT(ADDRESS(ROW()+(-2), COLUMN()+(2), 1)),INDIRECT(ADDRESS(ROW()+(-8), COLUMN()+(2), 1))), 2)</f>
        <v>34.62</v>
      </c>
      <c r="J23" s="14"/>
      <c r="K23" s="14">
        <f ca="1">ROUND(INDIRECT(ADDRESS(ROW()+(0), COLUMN()+(-4), 1))*INDIRECT(ADDRESS(ROW()+(0), COLUMN()+(-2), 1))/100, 2)</f>
        <v>0.69</v>
      </c>
    </row>
    <row r="24" spans="1:11" ht="13.50" thickBot="1" customHeight="1">
      <c r="A24" s="8"/>
      <c r="B24" s="8"/>
      <c r="C24" s="8"/>
      <c r="D24" s="8"/>
      <c r="E24" s="8"/>
      <c r="F24" s="8"/>
      <c r="G24" s="21" t="s">
        <v>45</v>
      </c>
      <c r="H24" s="21"/>
      <c r="I24" s="21"/>
      <c r="J24" s="21"/>
      <c r="K24" s="22">
        <f ca="1">ROUND(SUM(INDIRECT(ADDRESS(ROW()+(-1), COLUMN()+(0), 1)),INDIRECT(ADDRESS(ROW()+(-3), COLUMN()+(0), 1)),INDIRECT(ADDRESS(ROW()+(-9), COLUMN()+(0), 1))), 2)</f>
        <v>35.31</v>
      </c>
    </row>
    <row r="27" spans="1:11" ht="13.50" thickBot="1" customHeight="1">
      <c r="A27" s="23" t="s">
        <v>46</v>
      </c>
      <c r="B27" s="23"/>
      <c r="C27" s="23"/>
      <c r="D27" s="23"/>
      <c r="E27" s="23"/>
      <c r="F27" s="23" t="s">
        <v>47</v>
      </c>
      <c r="G27" s="23"/>
      <c r="H27" s="23" t="s">
        <v>48</v>
      </c>
      <c r="I27" s="23"/>
      <c r="J27" s="23" t="s">
        <v>49</v>
      </c>
      <c r="K27" s="23"/>
    </row>
    <row r="28" spans="1:11" ht="13.50" thickBot="1" customHeight="1">
      <c r="A28" s="24" t="s">
        <v>50</v>
      </c>
      <c r="B28" s="24"/>
      <c r="C28" s="24"/>
      <c r="D28" s="24"/>
      <c r="E28" s="24"/>
      <c r="F28" s="25">
        <v>142010</v>
      </c>
      <c r="G28" s="25"/>
      <c r="H28" s="25">
        <v>1.10201e+006</v>
      </c>
      <c r="I28" s="25"/>
      <c r="J28" s="25" t="s">
        <v>51</v>
      </c>
      <c r="K28" s="25"/>
    </row>
    <row r="29" spans="1:11" ht="24.00" thickBot="1" customHeight="1">
      <c r="A29" s="26" t="s">
        <v>52</v>
      </c>
      <c r="B29" s="26"/>
      <c r="C29" s="26"/>
      <c r="D29" s="26"/>
      <c r="E29" s="26"/>
      <c r="F29" s="27"/>
      <c r="G29" s="27"/>
      <c r="H29" s="27"/>
      <c r="I29" s="27"/>
      <c r="J29" s="27"/>
      <c r="K29" s="27"/>
    </row>
    <row r="32" spans="1:1" ht="33.75" thickBot="1" customHeight="1">
      <c r="A32" s="1" t="s">
        <v>53</v>
      </c>
      <c r="B32" s="1"/>
      <c r="C32" s="1"/>
      <c r="D32" s="1"/>
      <c r="E32" s="1"/>
      <c r="F32" s="1"/>
      <c r="G32" s="1"/>
      <c r="H32" s="1"/>
      <c r="I32" s="1"/>
      <c r="J32" s="1"/>
      <c r="K32" s="1"/>
    </row>
    <row r="33" spans="1:1" ht="33.75" thickBot="1" customHeight="1">
      <c r="A33" s="1" t="s">
        <v>54</v>
      </c>
      <c r="B33" s="1"/>
      <c r="C33" s="1"/>
      <c r="D33" s="1"/>
      <c r="E33" s="1"/>
      <c r="F33" s="1"/>
      <c r="G33" s="1"/>
      <c r="H33" s="1"/>
      <c r="I33" s="1"/>
      <c r="J33" s="1"/>
      <c r="K33" s="1"/>
    </row>
    <row r="34" spans="1:1" ht="33.75" thickBot="1" customHeight="1">
      <c r="A34" s="1" t="s">
        <v>55</v>
      </c>
      <c r="B34" s="1"/>
      <c r="C34" s="1"/>
      <c r="D34" s="1"/>
      <c r="E34" s="1"/>
      <c r="F34" s="1"/>
      <c r="G34" s="1"/>
      <c r="H34" s="1"/>
      <c r="I34" s="1"/>
      <c r="J34" s="1"/>
      <c r="K34" s="1"/>
    </row>
  </sheetData>
  <mergeCells count="95">
    <mergeCell ref="A1:K1"/>
    <mergeCell ref="B3:C3"/>
    <mergeCell ref="D3:K3"/>
    <mergeCell ref="A5:K5"/>
    <mergeCell ref="A8:B8"/>
    <mergeCell ref="C8:D8"/>
    <mergeCell ref="E8:F8"/>
    <mergeCell ref="G8:H8"/>
    <mergeCell ref="I8:J8"/>
    <mergeCell ref="A9:B9"/>
    <mergeCell ref="C9:D9"/>
    <mergeCell ref="E9:H9"/>
    <mergeCell ref="I9:J9"/>
    <mergeCell ref="A10:B10"/>
    <mergeCell ref="C10:D10"/>
    <mergeCell ref="E10:F10"/>
    <mergeCell ref="G10:H10"/>
    <mergeCell ref="I10:J10"/>
    <mergeCell ref="A11:B11"/>
    <mergeCell ref="C11:D11"/>
    <mergeCell ref="E11:F11"/>
    <mergeCell ref="G11:H11"/>
    <mergeCell ref="I11:J11"/>
    <mergeCell ref="A12:B12"/>
    <mergeCell ref="C12:D12"/>
    <mergeCell ref="E12:F12"/>
    <mergeCell ref="G12:H12"/>
    <mergeCell ref="I12:J12"/>
    <mergeCell ref="A13:B13"/>
    <mergeCell ref="C13:D13"/>
    <mergeCell ref="E13:F13"/>
    <mergeCell ref="G13:H13"/>
    <mergeCell ref="I13:J13"/>
    <mergeCell ref="A14:B14"/>
    <mergeCell ref="C14:D14"/>
    <mergeCell ref="E14:F14"/>
    <mergeCell ref="G14:H14"/>
    <mergeCell ref="I14:J14"/>
    <mergeCell ref="A15:B15"/>
    <mergeCell ref="C15:D15"/>
    <mergeCell ref="E15:F15"/>
    <mergeCell ref="G15:J15"/>
    <mergeCell ref="A16:B16"/>
    <mergeCell ref="C16:D16"/>
    <mergeCell ref="E16:H16"/>
    <mergeCell ref="I16:J16"/>
    <mergeCell ref="A17:B17"/>
    <mergeCell ref="C17:D17"/>
    <mergeCell ref="E17:F17"/>
    <mergeCell ref="G17:H17"/>
    <mergeCell ref="I17:J17"/>
    <mergeCell ref="A18:B18"/>
    <mergeCell ref="C18:D18"/>
    <mergeCell ref="E18:F18"/>
    <mergeCell ref="G18:H18"/>
    <mergeCell ref="I18:J18"/>
    <mergeCell ref="A19:B19"/>
    <mergeCell ref="C19:D19"/>
    <mergeCell ref="E19:F19"/>
    <mergeCell ref="G19:H19"/>
    <mergeCell ref="I19:J19"/>
    <mergeCell ref="A20:B20"/>
    <mergeCell ref="C20:D20"/>
    <mergeCell ref="E20:F20"/>
    <mergeCell ref="G20:H20"/>
    <mergeCell ref="I20:J20"/>
    <mergeCell ref="A21:B21"/>
    <mergeCell ref="C21:D21"/>
    <mergeCell ref="E21:F21"/>
    <mergeCell ref="G21:J21"/>
    <mergeCell ref="A22:B22"/>
    <mergeCell ref="C22:D22"/>
    <mergeCell ref="E22:H22"/>
    <mergeCell ref="I22:J22"/>
    <mergeCell ref="A23:B23"/>
    <mergeCell ref="C23:D23"/>
    <mergeCell ref="E23:F23"/>
    <mergeCell ref="G23:H23"/>
    <mergeCell ref="I23:J23"/>
    <mergeCell ref="A24:B24"/>
    <mergeCell ref="C24:D24"/>
    <mergeCell ref="E24:F24"/>
    <mergeCell ref="G24:J24"/>
    <mergeCell ref="A27:E27"/>
    <mergeCell ref="F27:G27"/>
    <mergeCell ref="H27:I27"/>
    <mergeCell ref="J27:K27"/>
    <mergeCell ref="A28:E28"/>
    <mergeCell ref="F28:G29"/>
    <mergeCell ref="H28:I29"/>
    <mergeCell ref="J28:K29"/>
    <mergeCell ref="A29:E29"/>
    <mergeCell ref="A32:K32"/>
    <mergeCell ref="A33:K33"/>
    <mergeCell ref="A34:K34"/>
  </mergeCells>
  <pageMargins left="0.147638" right="0.147638" top="0.206693" bottom="0.206693" header="0.0" footer="0.0"/>
  <pageSetup paperSize="9" orientation="portrait"/>
  <rowBreaks count="0" manualBreakCount="0">
    </rowBreaks>
</worksheet>
</file>