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<sst xmlns="http://schemas.openxmlformats.org/spreadsheetml/2006/main" count="45" uniqueCount="45">
  <si>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</si>
  <si>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NID021</t>
  </si>
  <si>
    <t xml:space="preserve">m²</t>
  </si>
  <si>
    <t xml:space="preserve">Impermeabilització de jardinera, per l'interior, amb morter.</t>
  </si>
  <si>
    <r>
      <rPr>
        <sz val="8.25"/>
        <color rgb="FF000000"/>
        <rFont val="Arial"/>
        <family val="2"/>
      </rPr>
      <t xml:space="preserve">Impermeabilització de jardinera, per l'interior, amb morter flexible bicomponent, Morcem Dry F "GRUPO PUMA", color gris, compost per lligants hidràulics i resines sintètiques, resistència a pressió hidrostàtica positiva i negativa de 15 bar, amb certificat de potabilitat, aplicat amb brotxa en dues o més capes sobre el suport humitejat, fins a aconseguir un gruix mínim total de 2 mm, i malla de polipropilè no teixit, de 100 cm d'amplada i 0,8 mm de gruix, amb una resistència a la tracció longitudinal de 24,3 kN/m i 325 g/m² de massa superficial, amb revestiment impermeabilitzant de polipropilè extrudit en una de les seves cares, per contrarestar l'empenta provocada pel creixement de les arrels. Inclús cinta adhesiva per ambdues cares. El preu no inclou la impermeabilització de cantonades i trobades.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</si>
  <si>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</si>
  <si>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</si>
  <si>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</si>
  <si>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</si>
  <si>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</si>
  <si>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</si>
  <si>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</si>
  <si>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mt15igp010l</t>
  </si>
  <si>
    <t xml:space="preserve">kg</t>
  </si>
  <si>
    <t xml:space="preserve">Morter flexible bicomponent, Morcem Dry F "GRUPO PUMA", color gris, compost per lligants hidràulics i resines sintètiques, resistència a pressió hidrostàtica positiva i negativa de 15 bar, amb certificat de potabilitat, segons UNE-EN 1504-2.</t>
  </si>
  <si>
    <t xml:space="preserve">mt48tup020ahb</t>
  </si>
  <si>
    <t xml:space="preserve">m²</t>
  </si>
  <si>
    <t xml:space="preserve">Malla de polipropilè no teixit, de 100 cm d'amplada i 0,8 mm de gruix, amb una resistència a la tracció longitudinal de 24,3 kN/m i 325 g/m² de massa superficial, amb revestiment impermeabilitzant de polipropilè extrudit en una de les seves cares.</t>
  </si>
  <si>
    <t xml:space="preserve">mt48map040a</t>
  </si>
  <si>
    <t xml:space="preserve">m</t>
  </si>
  <si>
    <t xml:space="preserve">Cinta adhesiva per ambdues cares, de goma butílica, de 50 mm d'amplada i 1 mm de gruix.</t>
  </si>
  <si>
    <t xml:space="preserve">Subtotal materials:</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</si>
  <si>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</si>
  <si>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</si>
  <si>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</si>
  <si>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</si>
  <si>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</si>
  <si>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</si>
  <si>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</si>
  <si>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</si>
  <si>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</si>
  <si>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</si>
  <si>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</si>
  <si>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0,81€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</si>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</sst>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6.97" customWidth="1"/>
    <col min="4" max="4" width="73.95"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3.4</v>
      </c>
      <c r="G10" s="11"/>
      <c r="H10" s="12">
        <v>2.99</v>
      </c>
      <c r="I10" s="12">
        <f ca="1">ROUND(INDIRECT(ADDRESS(ROW()+(0), COLUMN()+(-3), 1))*INDIRECT(ADDRESS(ROW()+(0), COLUMN()+(-1), 1)), 2)</f>
        <v>10.17</v>
      </c>
    </row>
    <row r="11" spans="1:9" ht="34.50" thickBot="1" customHeight="1">
      <c r="A11" s="1" t="s">
        <v>15</v>
      </c>
      <c r="B11" s="1"/>
      <c r="C11" s="10" t="s">
        <v>16</v>
      </c>
      <c r="D11" s="1" t="s">
        <v>17</v>
      </c>
      <c r="E11" s="1"/>
      <c r="F11" s="11">
        <v>1.05</v>
      </c>
      <c r="G11" s="11"/>
      <c r="H11" s="12">
        <v>7.68</v>
      </c>
      <c r="I11" s="12">
        <f ca="1">ROUND(INDIRECT(ADDRESS(ROW()+(0), COLUMN()+(-3), 1))*INDIRECT(ADDRESS(ROW()+(0), COLUMN()+(-1), 1)), 2)</f>
        <v>8.06</v>
      </c>
    </row>
    <row r="12" spans="1:9" ht="13.50" thickBot="1" customHeight="1">
      <c r="A12" s="1" t="s">
        <v>18</v>
      </c>
      <c r="B12" s="1"/>
      <c r="C12" s="10" t="s">
        <v>19</v>
      </c>
      <c r="D12" s="1" t="s">
        <v>20</v>
      </c>
      <c r="E12" s="1"/>
      <c r="F12" s="13">
        <v>1.5</v>
      </c>
      <c r="G12" s="13"/>
      <c r="H12" s="14">
        <v>2.3</v>
      </c>
      <c r="I12" s="14">
        <f ca="1">ROUND(INDIRECT(ADDRESS(ROW()+(0), COLUMN()+(-3), 1))*INDIRECT(ADDRESS(ROW()+(0), COLUMN()+(-1), 1)), 2)</f>
        <v>3.45</v>
      </c>
    </row>
    <row r="13" spans="1:9" ht="13.50" thickBot="1" customHeight="1">
      <c r="A13" s="15"/>
      <c r="B13" s="15"/>
      <c r="C13" s="15"/>
      <c r="D13" s="15"/>
      <c r="E13" s="15"/>
      <c r="F13" s="9" t="s">
        <v>21</v>
      </c>
      <c r="G13" s="9"/>
      <c r="H13" s="9"/>
      <c r="I13" s="17">
        <f ca="1">ROUND(SUM(INDIRECT(ADDRESS(ROW()+(-1), COLUMN()+(0), 1)),INDIRECT(ADDRESS(ROW()+(-2), COLUMN()+(0), 1)),INDIRECT(ADDRESS(ROW()+(-3), COLUMN()+(0), 1))), 2)</f>
        <v>21.68</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0.168</v>
      </c>
      <c r="G15" s="11"/>
      <c r="H15" s="12">
        <v>28.42</v>
      </c>
      <c r="I15" s="12">
        <f ca="1">ROUND(INDIRECT(ADDRESS(ROW()+(0), COLUMN()+(-3), 1))*INDIRECT(ADDRESS(ROW()+(0), COLUMN()+(-1), 1)), 2)</f>
        <v>4.77</v>
      </c>
    </row>
    <row r="16" spans="1:9" ht="13.50" thickBot="1" customHeight="1">
      <c r="A16" s="1" t="s">
        <v>26</v>
      </c>
      <c r="B16" s="1"/>
      <c r="C16" s="10" t="s">
        <v>27</v>
      </c>
      <c r="D16" s="1" t="s">
        <v>28</v>
      </c>
      <c r="E16" s="1"/>
      <c r="F16" s="13">
        <v>0.168</v>
      </c>
      <c r="G16" s="13"/>
      <c r="H16" s="14">
        <v>25.28</v>
      </c>
      <c r="I16" s="14">
        <f ca="1">ROUND(INDIRECT(ADDRESS(ROW()+(0), COLUMN()+(-3), 1))*INDIRECT(ADDRESS(ROW()+(0), COLUMN()+(-1), 1)), 2)</f>
        <v>4.25</v>
      </c>
    </row>
    <row r="17" spans="1:9" ht="13.50" thickBot="1" customHeight="1">
      <c r="A17" s="15"/>
      <c r="B17" s="15"/>
      <c r="C17" s="15"/>
      <c r="D17" s="15"/>
      <c r="E17" s="15"/>
      <c r="F17" s="9" t="s">
        <v>29</v>
      </c>
      <c r="G17" s="9"/>
      <c r="H17" s="9"/>
      <c r="I17" s="17">
        <f ca="1">ROUND(SUM(INDIRECT(ADDRESS(ROW()+(-1), COLUMN()+(0), 1)),INDIRECT(ADDRESS(ROW()+(-2), COLUMN()+(0), 1))), 2)</f>
        <v>9.02</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30.7</v>
      </c>
      <c r="I19" s="14">
        <f ca="1">ROUND(INDIRECT(ADDRESS(ROW()+(0), COLUMN()+(-3), 1))*INDIRECT(ADDRESS(ROW()+(0), COLUMN()+(-1), 1))/100, 2)</f>
        <v>0.61</v>
      </c>
    </row>
    <row r="20" spans="1:9" ht="13.50" thickBot="1" customHeight="1">
      <c r="A20" s="21" t="s">
        <v>33</v>
      </c>
      <c r="B20" s="21"/>
      <c r="C20" s="22"/>
      <c r="D20" s="23"/>
      <c r="E20" s="23"/>
      <c r="F20" s="24" t="s">
        <v>34</v>
      </c>
      <c r="G20" s="24"/>
      <c r="H20" s="25"/>
      <c r="I20" s="26">
        <f ca="1">ROUND(SUM(INDIRECT(ADDRESS(ROW()+(-1), COLUMN()+(0), 1)),INDIRECT(ADDRESS(ROW()+(-3), COLUMN()+(0), 1)),INDIRECT(ADDRESS(ROW()+(-7), COLUMN()+(0), 1))), 2)</f>
        <v>31.31</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192005</v>
      </c>
      <c r="F24" s="29"/>
      <c r="G24" s="29">
        <v>112009</v>
      </c>
      <c r="H24" s="29"/>
      <c r="I24" s="29" t="s">
        <v>40</v>
      </c>
    </row>
    <row r="25" spans="1:9" ht="24.0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