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<sst xmlns="http://schemas.openxmlformats.org/spreadsheetml/2006/main" count="48" uniqueCount="48">
  <si>
    <t xml:space="preserve"/>
  </si>
  <si>
    <t xml:space="preserve">QBF030</t>
  </si>
  <si>
    <t xml:space="preserve">U</t>
  </si>
  <si>
    <t xml:space="preserve">Trobada de coberta plana transitable, ventilada amb bonera. Impermeabilització amb làmines asfàltiques.</t>
  </si>
  <si>
    <r>
      <rPr>
        <sz val="8.25"/>
        <color rgb="FF000000"/>
        <rFont val="Arial"/>
        <family val="2"/>
      </rPr>
      <t xml:space="preserve">Trobada de coberta plana transitable, ventilada, amb enrajolat fix, tipus convencional amb bonera de sortida vertical, realitzant un rebaix en el suport al voltant de la bonera, en el qual es rebrà la impermeabilització formada per: peça de reforç de làmina de betum modificat amb plastòmer APP, LBM(APP)-40-FP, Imperpuma Plus PY-4 "GRUPO PUMA", massa nominal 4 kg/m², amb armadura de feltre de polièster de 135 g/m², acabada amb film plàstic termofusible en ambdues cares, totalment adherida al suport amb bufador, prèvia emprimació amb emulsió asfàltica de base aquosa, Lista Al Uso "GRUPO PUMA", i col·locació de bonera de cautxú EPDM, de sortida vertical, de 80 mm de diàmetre, amb reixeta plana de cautxú EPDM, íntegrament adherit a la peça de reforç anterior amb bufador.</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</si>
  <si>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</si>
  <si>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</si>
  <si>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</si>
  <si>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</si>
  <si>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</si>
  <si>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</si>
  <si>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</si>
  <si>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mt14pap100a</t>
  </si>
  <si>
    <t xml:space="preserve">kg</t>
  </si>
  <si>
    <t xml:space="preserve">Emulsió asfàltica de base aquosa, Lista Al Uso "GRUPO PUMA", tipus EA segons UNE 104231.</t>
  </si>
  <si>
    <t xml:space="preserve">mt14pap040b</t>
  </si>
  <si>
    <t xml:space="preserve">m²</t>
  </si>
  <si>
    <t xml:space="preserve">Làmina de betum modificat amb plastòmer APP, LBM(APP)-40-FP, Imperpuma Plus PY-4 "GRUPO PUMA", massa nominal 4 kg/m², amb armadura de feltre de polièster de 135 g/m², de superfície no protegida acabada amb film plàstic termofusible en ambdues cares. Segons UNE-EN 13707.</t>
  </si>
  <si>
    <t xml:space="preserve">mt15acc050be</t>
  </si>
  <si>
    <t xml:space="preserve">U</t>
  </si>
  <si>
    <t xml:space="preserve">Bonera de cautxú EPDM, de sortida vertical, de 80 mm de diàmetre, amb reixeta plana de cautxú EPDM.</t>
  </si>
  <si>
    <t xml:space="preserve">Subtotal materials:</t>
  </si>
  <si>
    <t xml:space="preserve">Mà d'obra</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</si>
  <si>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</si>
  <si>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</si>
  <si>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</si>
  <si>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</si>
  <si>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</si>
  <si>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</si>
  <si>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mo008</t>
  </si>
  <si>
    <t xml:space="preserve">h</t>
  </si>
  <si>
    <t xml:space="preserve">Oficial 1ª lampista.</t>
  </si>
  <si>
    <t xml:space="preserve">Subtotal mà d'obra:</t>
  </si>
  <si>
    <t xml:space="preserve">Costos directes complementaris</t>
  </si>
  <si>
    <t xml:space="preserve">%</t>
  </si>
  <si>
    <t xml:space="preserve">Costos directes complementaris</t>
  </si>
  <si>
    <t xml:space="preserve">Cost de manteniment decennal: 16,68€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</si>
  <si>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</si>
  <si>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</si>
  <si>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</si>
  <si>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</si>
  <si>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</si>
  <si>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13707:2004+A2:2009</t>
  </si>
  <si>
    <t xml:space="preserve">1/2+/3/4</t>
  </si>
  <si>
    <t xml:space="preserve">Láminas flexibles para la impermeabilización. Láminas bituminosas con armadura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</si>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</sst>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14" customWidth="1"/>
    <col min="4" max="4" width="74.46" customWidth="1"/>
    <col min="5" max="5" width="1.02" customWidth="1"/>
    <col min="6" max="6" width="10.71" customWidth="1"/>
    <col min="7" max="7" width="2.55" customWidth="1"/>
    <col min="8" max="8" width="10.71"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76.5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24.00" thickBot="1" customHeight="1">
      <c r="A10" s="1" t="s">
        <v>12</v>
      </c>
      <c r="B10" s="1"/>
      <c r="C10" s="10" t="s">
        <v>13</v>
      </c>
      <c r="D10" s="1" t="s">
        <v>14</v>
      </c>
      <c r="E10" s="1"/>
      <c r="F10" s="11">
        <v>0.3</v>
      </c>
      <c r="G10" s="11"/>
      <c r="H10" s="12">
        <v>2.91</v>
      </c>
      <c r="I10" s="12">
        <f ca="1">ROUND(INDIRECT(ADDRESS(ROW()+(0), COLUMN()+(-3), 1))*INDIRECT(ADDRESS(ROW()+(0), COLUMN()+(-1), 1)), 2)</f>
        <v>0.87</v>
      </c>
    </row>
    <row r="11" spans="1:9" ht="45.00" thickBot="1" customHeight="1">
      <c r="A11" s="1" t="s">
        <v>15</v>
      </c>
      <c r="B11" s="1"/>
      <c r="C11" s="10" t="s">
        <v>16</v>
      </c>
      <c r="D11" s="1" t="s">
        <v>17</v>
      </c>
      <c r="E11" s="1"/>
      <c r="F11" s="11">
        <v>1.05</v>
      </c>
      <c r="G11" s="11"/>
      <c r="H11" s="12">
        <v>8.77</v>
      </c>
      <c r="I11" s="12">
        <f ca="1">ROUND(INDIRECT(ADDRESS(ROW()+(0), COLUMN()+(-3), 1))*INDIRECT(ADDRESS(ROW()+(0), COLUMN()+(-1), 1)), 2)</f>
        <v>9.21</v>
      </c>
    </row>
    <row r="12" spans="1:9" ht="24.00" thickBot="1" customHeight="1">
      <c r="A12" s="1" t="s">
        <v>18</v>
      </c>
      <c r="B12" s="1"/>
      <c r="C12" s="10" t="s">
        <v>19</v>
      </c>
      <c r="D12" s="1" t="s">
        <v>20</v>
      </c>
      <c r="E12" s="1"/>
      <c r="F12" s="13">
        <v>1</v>
      </c>
      <c r="G12" s="13"/>
      <c r="H12" s="14">
        <v>8.6</v>
      </c>
      <c r="I12" s="14">
        <f ca="1">ROUND(INDIRECT(ADDRESS(ROW()+(0), COLUMN()+(-3), 1))*INDIRECT(ADDRESS(ROW()+(0), COLUMN()+(-1), 1)), 2)</f>
        <v>8.6</v>
      </c>
    </row>
    <row r="13" spans="1:9" ht="13.50" thickBot="1" customHeight="1">
      <c r="A13" s="15"/>
      <c r="B13" s="15"/>
      <c r="C13" s="15"/>
      <c r="D13" s="15"/>
      <c r="E13" s="15"/>
      <c r="F13" s="9" t="s">
        <v>21</v>
      </c>
      <c r="G13" s="9"/>
      <c r="H13" s="9"/>
      <c r="I13" s="17">
        <f ca="1">ROUND(SUM(INDIRECT(ADDRESS(ROW()+(-1), COLUMN()+(0), 1)),INDIRECT(ADDRESS(ROW()+(-2), COLUMN()+(0), 1)),INDIRECT(ADDRESS(ROW()+(-3), COLUMN()+(0), 1))), 2)</f>
        <v>18.68</v>
      </c>
    </row>
    <row r="14" spans="1:9" ht="13.50" thickBot="1" customHeight="1">
      <c r="A14" s="15">
        <v>2</v>
      </c>
      <c r="B14" s="15"/>
      <c r="C14" s="15"/>
      <c r="D14" s="18" t="s">
        <v>22</v>
      </c>
      <c r="E14" s="18"/>
      <c r="F14" s="18"/>
      <c r="G14" s="18"/>
      <c r="H14" s="15"/>
      <c r="I14" s="15"/>
    </row>
    <row r="15" spans="1:9" ht="13.50" thickBot="1" customHeight="1">
      <c r="A15" s="1" t="s">
        <v>23</v>
      </c>
      <c r="B15" s="1"/>
      <c r="C15" s="10" t="s">
        <v>24</v>
      </c>
      <c r="D15" s="1" t="s">
        <v>25</v>
      </c>
      <c r="E15" s="1"/>
      <c r="F15" s="11">
        <v>0.384</v>
      </c>
      <c r="G15" s="11"/>
      <c r="H15" s="12">
        <v>28.42</v>
      </c>
      <c r="I15" s="12">
        <f ca="1">ROUND(INDIRECT(ADDRESS(ROW()+(0), COLUMN()+(-3), 1))*INDIRECT(ADDRESS(ROW()+(0), COLUMN()+(-1), 1)), 2)</f>
        <v>10.91</v>
      </c>
    </row>
    <row r="16" spans="1:9" ht="13.50" thickBot="1" customHeight="1">
      <c r="A16" s="1" t="s">
        <v>26</v>
      </c>
      <c r="B16" s="1"/>
      <c r="C16" s="10" t="s">
        <v>27</v>
      </c>
      <c r="D16" s="1" t="s">
        <v>28</v>
      </c>
      <c r="E16" s="1"/>
      <c r="F16" s="11">
        <v>0.384</v>
      </c>
      <c r="G16" s="11"/>
      <c r="H16" s="12">
        <v>25.28</v>
      </c>
      <c r="I16" s="12">
        <f ca="1">ROUND(INDIRECT(ADDRESS(ROW()+(0), COLUMN()+(-3), 1))*INDIRECT(ADDRESS(ROW()+(0), COLUMN()+(-1), 1)), 2)</f>
        <v>9.71</v>
      </c>
    </row>
    <row r="17" spans="1:9" ht="13.50" thickBot="1" customHeight="1">
      <c r="A17" s="1" t="s">
        <v>29</v>
      </c>
      <c r="B17" s="1"/>
      <c r="C17" s="10" t="s">
        <v>30</v>
      </c>
      <c r="D17" s="1" t="s">
        <v>31</v>
      </c>
      <c r="E17" s="1"/>
      <c r="F17" s="13">
        <v>0.36</v>
      </c>
      <c r="G17" s="13"/>
      <c r="H17" s="14">
        <v>29.34</v>
      </c>
      <c r="I17" s="14">
        <f ca="1">ROUND(INDIRECT(ADDRESS(ROW()+(0), COLUMN()+(-3), 1))*INDIRECT(ADDRESS(ROW()+(0), COLUMN()+(-1), 1)), 2)</f>
        <v>10.56</v>
      </c>
    </row>
    <row r="18" spans="1:9" ht="13.50" thickBot="1" customHeight="1">
      <c r="A18" s="15"/>
      <c r="B18" s="15"/>
      <c r="C18" s="15"/>
      <c r="D18" s="15"/>
      <c r="E18" s="15"/>
      <c r="F18" s="9" t="s">
        <v>32</v>
      </c>
      <c r="G18" s="9"/>
      <c r="H18" s="9"/>
      <c r="I18" s="17">
        <f ca="1">ROUND(SUM(INDIRECT(ADDRESS(ROW()+(-1), COLUMN()+(0), 1)),INDIRECT(ADDRESS(ROW()+(-2), COLUMN()+(0), 1)),INDIRECT(ADDRESS(ROW()+(-3), COLUMN()+(0), 1))), 2)</f>
        <v>31.18</v>
      </c>
    </row>
    <row r="19" spans="1:9" ht="13.50" thickBot="1" customHeight="1">
      <c r="A19" s="15">
        <v>3</v>
      </c>
      <c r="B19" s="15"/>
      <c r="C19" s="15"/>
      <c r="D19" s="18" t="s">
        <v>33</v>
      </c>
      <c r="E19" s="18"/>
      <c r="F19" s="18"/>
      <c r="G19" s="18"/>
      <c r="H19" s="15"/>
      <c r="I19" s="15"/>
    </row>
    <row r="20" spans="1:9" ht="13.50" thickBot="1" customHeight="1">
      <c r="A20" s="19"/>
      <c r="B20" s="19"/>
      <c r="C20" s="20" t="s">
        <v>34</v>
      </c>
      <c r="D20" s="19" t="s">
        <v>35</v>
      </c>
      <c r="E20" s="19"/>
      <c r="F20" s="13">
        <v>2</v>
      </c>
      <c r="G20" s="13"/>
      <c r="H20" s="14">
        <f ca="1">ROUND(SUM(INDIRECT(ADDRESS(ROW()+(-2), COLUMN()+(1), 1)),INDIRECT(ADDRESS(ROW()+(-7), COLUMN()+(1), 1))), 2)</f>
        <v>49.86</v>
      </c>
      <c r="I20" s="14">
        <f ca="1">ROUND(INDIRECT(ADDRESS(ROW()+(0), COLUMN()+(-3), 1))*INDIRECT(ADDRESS(ROW()+(0), COLUMN()+(-1), 1))/100, 2)</f>
        <v>1</v>
      </c>
    </row>
    <row r="21" spans="1:9" ht="13.50" thickBot="1" customHeight="1">
      <c r="A21" s="21" t="s">
        <v>36</v>
      </c>
      <c r="B21" s="21"/>
      <c r="C21" s="22"/>
      <c r="D21" s="23"/>
      <c r="E21" s="23"/>
      <c r="F21" s="24" t="s">
        <v>37</v>
      </c>
      <c r="G21" s="24"/>
      <c r="H21" s="25"/>
      <c r="I21" s="26">
        <f ca="1">ROUND(SUM(INDIRECT(ADDRESS(ROW()+(-1), COLUMN()+(0), 1)),INDIRECT(ADDRESS(ROW()+(-3), COLUMN()+(0), 1)),INDIRECT(ADDRESS(ROW()+(-8), COLUMN()+(0), 1))), 2)</f>
        <v>50.86</v>
      </c>
    </row>
    <row r="24" spans="1:9" ht="13.50" thickBot="1" customHeight="1">
      <c r="A24" s="27" t="s">
        <v>38</v>
      </c>
      <c r="B24" s="27"/>
      <c r="C24" s="27"/>
      <c r="D24" s="27"/>
      <c r="E24" s="27" t="s">
        <v>39</v>
      </c>
      <c r="F24" s="27"/>
      <c r="G24" s="27" t="s">
        <v>40</v>
      </c>
      <c r="H24" s="27"/>
      <c r="I24" s="27" t="s">
        <v>41</v>
      </c>
    </row>
    <row r="25" spans="1:9" ht="13.50" thickBot="1" customHeight="1">
      <c r="A25" s="28" t="s">
        <v>42</v>
      </c>
      <c r="B25" s="28"/>
      <c r="C25" s="28"/>
      <c r="D25" s="28"/>
      <c r="E25" s="29">
        <v>142010</v>
      </c>
      <c r="F25" s="29"/>
      <c r="G25" s="29">
        <v>1.10201e+006</v>
      </c>
      <c r="H25" s="29"/>
      <c r="I25" s="29" t="s">
        <v>43</v>
      </c>
    </row>
    <row r="26" spans="1:9" ht="24.00" thickBot="1" customHeight="1">
      <c r="A26" s="30" t="s">
        <v>44</v>
      </c>
      <c r="B26" s="30"/>
      <c r="C26" s="30"/>
      <c r="D26" s="30"/>
      <c r="E26" s="31"/>
      <c r="F26" s="31"/>
      <c r="G26" s="31"/>
      <c r="H26" s="31"/>
      <c r="I26" s="31"/>
    </row>
    <row r="29" spans="1:1" ht="33.75" thickBot="1" customHeight="1">
      <c r="A29" s="1" t="s">
        <v>45</v>
      </c>
      <c r="B29" s="1"/>
      <c r="C29" s="1"/>
      <c r="D29" s="1"/>
      <c r="E29" s="1"/>
      <c r="F29" s="1"/>
      <c r="G29" s="1"/>
      <c r="H29" s="1"/>
      <c r="I29" s="1"/>
    </row>
    <row r="30" spans="1:1" ht="33.75" thickBot="1" customHeight="1">
      <c r="A30" s="1" t="s">
        <v>46</v>
      </c>
      <c r="B30" s="1"/>
      <c r="C30" s="1"/>
      <c r="D30" s="1"/>
      <c r="E30" s="1"/>
      <c r="F30" s="1"/>
      <c r="G30" s="1"/>
      <c r="H30" s="1"/>
      <c r="I30" s="1"/>
    </row>
    <row r="31" spans="1:1" ht="33.75" thickBot="1" customHeight="1">
      <c r="A31" s="1" t="s">
        <v>47</v>
      </c>
      <c r="B31" s="1"/>
      <c r="C31" s="1"/>
      <c r="D31" s="1"/>
      <c r="E31" s="1"/>
      <c r="F31" s="1"/>
      <c r="G31" s="1"/>
      <c r="H31" s="1"/>
      <c r="I31" s="1"/>
    </row>
  </sheetData>
  <mergeCells count="52">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G12"/>
    <mergeCell ref="A13:B13"/>
    <mergeCell ref="D13:E13"/>
    <mergeCell ref="F13:H13"/>
    <mergeCell ref="A14:B14"/>
    <mergeCell ref="D14:G14"/>
    <mergeCell ref="A15:B15"/>
    <mergeCell ref="D15:E15"/>
    <mergeCell ref="F15:G15"/>
    <mergeCell ref="A16:B16"/>
    <mergeCell ref="D16:E16"/>
    <mergeCell ref="F16:G16"/>
    <mergeCell ref="A17:B17"/>
    <mergeCell ref="D17:E17"/>
    <mergeCell ref="F17:G17"/>
    <mergeCell ref="A18:B18"/>
    <mergeCell ref="D18:E18"/>
    <mergeCell ref="F18:H18"/>
    <mergeCell ref="A19:B19"/>
    <mergeCell ref="D19:G19"/>
    <mergeCell ref="A20:B20"/>
    <mergeCell ref="D20:E20"/>
    <mergeCell ref="F20:G20"/>
    <mergeCell ref="A21:E21"/>
    <mergeCell ref="F21:H21"/>
    <mergeCell ref="A24:D24"/>
    <mergeCell ref="E24:F24"/>
    <mergeCell ref="G24:H24"/>
    <mergeCell ref="A25:D25"/>
    <mergeCell ref="E25:F26"/>
    <mergeCell ref="G25:H26"/>
    <mergeCell ref="I25:I26"/>
    <mergeCell ref="A26:D26"/>
    <mergeCell ref="A29:I29"/>
    <mergeCell ref="A30:I30"/>
    <mergeCell ref="A31:I31"/>
  </mergeCells>
  <pageMargins left="0.147638" right="0.147638" top="0.206693" bottom="0.206693" header="0.0" footer="0.0"/>
  <pageSetup paperSize="9" orientation="portrait"/>
  <rowBreaks count="0" manualBreakCount="0">
    </rowBreaks>
</worksheet>
</file>